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planviak.sharepoint.com/sites/634301-02/Delte dokumenter/General/"/>
    </mc:Choice>
  </mc:AlternateContent>
  <xr:revisionPtr revIDLastSave="0" documentId="8_{A7956BEE-5697-45F4-8AB0-372A83AA5B65}" xr6:coauthVersionLast="47" xr6:coauthVersionMax="47" xr10:uidLastSave="{00000000-0000-0000-0000-000000000000}"/>
  <bookViews>
    <workbookView xWindow="28680" yWindow="-120" windowWidth="29040" windowHeight="17640" xr2:uid="{25D85F9E-2F4F-4831-8EE0-DAB61F1236EC}"/>
  </bookViews>
  <sheets>
    <sheet name="Oversikt uten farger" sheetId="3" r:id="rId1"/>
    <sheet name="Oversikt med farger" sheetId="2" r:id="rId2"/>
    <sheet name="Ark1" sheetId="1" r:id="rId3"/>
  </sheets>
  <definedNames>
    <definedName name="_xlnm._FilterDatabase" localSheetId="1" hidden="1">'Oversikt med farger'!$A$1:$G$64</definedName>
    <definedName name="_xlnm._FilterDatabase" localSheetId="0" hidden="1">'Oversikt uten farger'!$A$1:$H$62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0" i="1" l="1"/>
  <c r="E78" i="1"/>
  <c r="E57" i="1"/>
  <c r="E43" i="1"/>
  <c r="E31" i="1"/>
  <c r="E24" i="1"/>
  <c r="G78" i="1" s="1"/>
</calcChain>
</file>

<file path=xl/sharedStrings.xml><?xml version="1.0" encoding="utf-8"?>
<sst xmlns="http://schemas.openxmlformats.org/spreadsheetml/2006/main" count="819" uniqueCount="198">
  <si>
    <t>ID/#</t>
  </si>
  <si>
    <t>Feltnavn</t>
  </si>
  <si>
    <t>Navn på eiendom/gbnr</t>
  </si>
  <si>
    <t>Formål i dag</t>
  </si>
  <si>
    <t>Ønsket formål</t>
  </si>
  <si>
    <t>Antall daa</t>
  </si>
  <si>
    <t>Område</t>
  </si>
  <si>
    <t>Kommentar</t>
  </si>
  <si>
    <t>B40</t>
  </si>
  <si>
    <t>179/1</t>
  </si>
  <si>
    <t>LNFR</t>
  </si>
  <si>
    <t>Bolig</t>
  </si>
  <si>
    <t>Lånke</t>
  </si>
  <si>
    <t>B8</t>
  </si>
  <si>
    <t>113/72</t>
  </si>
  <si>
    <t>LNFR for spredt boligbygging</t>
  </si>
  <si>
    <t>Sentrum</t>
  </si>
  <si>
    <r>
      <t>Ligger som bolig i gjeldende KPA.</t>
    </r>
    <r>
      <rPr>
        <strike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Nytt maksantall 6 enheter, 15.3.23</t>
    </r>
  </si>
  <si>
    <t>NB18</t>
  </si>
  <si>
    <t>135/17 og 26</t>
  </si>
  <si>
    <t>Kombinert bebyggelse og anleggsformål</t>
  </si>
  <si>
    <t>Hegra</t>
  </si>
  <si>
    <t>Lagt inn som næring i kartet</t>
  </si>
  <si>
    <t>F36</t>
  </si>
  <si>
    <t>204/5</t>
  </si>
  <si>
    <t>LNFR for spredt fritidsbebyggelse</t>
  </si>
  <si>
    <t>Fritidsbebyggelse</t>
  </si>
  <si>
    <t>Elvran</t>
  </si>
  <si>
    <t>Både 37 og 47 og store områder mellom. Spredt fritidsbebyggelse til fritidsbebyggelse</t>
  </si>
  <si>
    <t>B55</t>
  </si>
  <si>
    <t>108/37</t>
  </si>
  <si>
    <t>Mindre endring:</t>
  </si>
  <si>
    <t>B43</t>
  </si>
  <si>
    <t>160/1</t>
  </si>
  <si>
    <t>BM69</t>
  </si>
  <si>
    <t>Del av F36</t>
  </si>
  <si>
    <t>204/3</t>
  </si>
  <si>
    <t>Både 37 og 47 og store områder mellom. LNFR til fritidsbebyggelse</t>
  </si>
  <si>
    <t>Del av B4 og B5</t>
  </si>
  <si>
    <t>113/7</t>
  </si>
  <si>
    <t>Stadfester dagens formål nord for vegen. Lite areal i sør på LNF</t>
  </si>
  <si>
    <t>B16</t>
  </si>
  <si>
    <t>20/1 og 22/1</t>
  </si>
  <si>
    <t>B10</t>
  </si>
  <si>
    <t>101/135, 206, 1</t>
  </si>
  <si>
    <t>Detaljregulert Bolig/næring (LNFR i gjeldende KPA)</t>
  </si>
  <si>
    <t>RU4</t>
  </si>
  <si>
    <t>226/1</t>
  </si>
  <si>
    <t>Råstoffutvinning</t>
  </si>
  <si>
    <t>B17</t>
  </si>
  <si>
    <t>27/1</t>
  </si>
  <si>
    <t>Skatval</t>
  </si>
  <si>
    <t>B18</t>
  </si>
  <si>
    <t>41/14</t>
  </si>
  <si>
    <t>B/T1</t>
  </si>
  <si>
    <t>40/118</t>
  </si>
  <si>
    <t>Fremtidig næringsbebyggelse</t>
  </si>
  <si>
    <t>Tjenesteyting/bolig</t>
  </si>
  <si>
    <t>B15</t>
  </si>
  <si>
    <t>33/6, 34/6, 33/12</t>
  </si>
  <si>
    <t>NB19</t>
  </si>
  <si>
    <t>136/7</t>
  </si>
  <si>
    <t>Næring</t>
  </si>
  <si>
    <t>B35</t>
  </si>
  <si>
    <t>194/3</t>
  </si>
  <si>
    <t>33/6, 12 og 34/6</t>
  </si>
  <si>
    <t>B19</t>
  </si>
  <si>
    <t>42/1</t>
  </si>
  <si>
    <t>B23</t>
  </si>
  <si>
    <t>63/3</t>
  </si>
  <si>
    <t>Del av FOR/N3</t>
  </si>
  <si>
    <t>101/2 m.fl.</t>
  </si>
  <si>
    <t>Næring, veg</t>
  </si>
  <si>
    <r>
      <t> </t>
    </r>
    <r>
      <rPr>
        <sz val="11"/>
        <color rgb="FF000000"/>
        <rFont val="Calibri"/>
        <family val="2"/>
      </rPr>
      <t>Delvis tatt inn</t>
    </r>
  </si>
  <si>
    <t xml:space="preserve">Del av B4 </t>
  </si>
  <si>
    <t>113/6</t>
  </si>
  <si>
    <t>LNFR, bolig, grønnstruktur</t>
  </si>
  <si>
    <t>ABA12</t>
  </si>
  <si>
    <t>189/3 og 502/1</t>
  </si>
  <si>
    <t>Massedeponi</t>
  </si>
  <si>
    <t>33/1</t>
  </si>
  <si>
    <t>Del av B5</t>
  </si>
  <si>
    <t>101/3</t>
  </si>
  <si>
    <t>Del av B44</t>
  </si>
  <si>
    <t>159/1 og 5</t>
  </si>
  <si>
    <t>B36</t>
  </si>
  <si>
    <t>200/4 og 21</t>
  </si>
  <si>
    <t>SH2</t>
  </si>
  <si>
    <t>79/1</t>
  </si>
  <si>
    <t>Bruk og vern av sjø og vassdag, småbåthavn</t>
  </si>
  <si>
    <t>Småbåthavn</t>
  </si>
  <si>
    <t>F4</t>
  </si>
  <si>
    <t>F6</t>
  </si>
  <si>
    <t>ABA19</t>
  </si>
  <si>
    <t xml:space="preserve"> 4/1</t>
  </si>
  <si>
    <t>NC4</t>
  </si>
  <si>
    <t>ABA5</t>
  </si>
  <si>
    <t>179/1, 179/9, 180/3</t>
  </si>
  <si>
    <t>RU/D1</t>
  </si>
  <si>
    <t>179/1,5,11,12,13 og 15</t>
  </si>
  <si>
    <t>Næring, råstoffutvinning, deponi m.m.</t>
  </si>
  <si>
    <t>NA1, T18</t>
  </si>
  <si>
    <t>84/475, 493</t>
  </si>
  <si>
    <t>Veg, offentlig/privat tjenesteyting</t>
  </si>
  <si>
    <r>
      <t>Har KU på denne</t>
    </r>
    <r>
      <rPr>
        <sz val="8"/>
        <color rgb="FF1D3C34"/>
        <rFont val="Avenir Next LT Pro"/>
        <family val="2"/>
      </rPr>
      <t> </t>
    </r>
  </si>
  <si>
    <t>ABA10</t>
  </si>
  <si>
    <t>B/FOR/T/N1</t>
  </si>
  <si>
    <t>83/97, 103 og 122</t>
  </si>
  <si>
    <r>
      <t xml:space="preserve">Utredet med bolig? </t>
    </r>
    <r>
      <rPr>
        <sz val="8"/>
        <color rgb="FF1D3C34"/>
        <rFont val="Avenir Next LT Pro"/>
        <family val="2"/>
      </rPr>
      <t> </t>
    </r>
  </si>
  <si>
    <t>S12</t>
  </si>
  <si>
    <t>Hegra sentrum</t>
  </si>
  <si>
    <t>Sentrumsformål</t>
  </si>
  <si>
    <t>Del av S14</t>
  </si>
  <si>
    <t>B27</t>
  </si>
  <si>
    <t>270/2 og 77</t>
  </si>
  <si>
    <t>RU9</t>
  </si>
  <si>
    <t>5/1,5/2</t>
  </si>
  <si>
    <t>NB13,FOR/N4,B/FOR/T/N1,FOR/N5</t>
  </si>
  <si>
    <t>83/72 m.fl.</t>
  </si>
  <si>
    <r>
      <t xml:space="preserve">  Enkelte deler blir liggende som næring som i dag, disse er ikke regnet inn. Om ikke støyfølsomme formål </t>
    </r>
    <r>
      <rPr>
        <sz val="8"/>
        <color rgb="FF1D3C34"/>
        <rFont val="Avenir Next LT Pro"/>
        <family val="2"/>
      </rPr>
      <t>  </t>
    </r>
  </si>
  <si>
    <t>P3</t>
  </si>
  <si>
    <t>124/2</t>
  </si>
  <si>
    <t>Parkering</t>
  </si>
  <si>
    <t>I11, P2</t>
  </si>
  <si>
    <t>126/1 m.fl.</t>
  </si>
  <si>
    <t>Idrettsanlegg og parkering</t>
  </si>
  <si>
    <t>F22</t>
  </si>
  <si>
    <t xml:space="preserve">16/10, </t>
  </si>
  <si>
    <t>B47</t>
  </si>
  <si>
    <t>166/9</t>
  </si>
  <si>
    <t>B53,B52</t>
  </si>
  <si>
    <t>162/20, 23 og 187</t>
  </si>
  <si>
    <t>FV4</t>
  </si>
  <si>
    <t xml:space="preserve"> 4/17</t>
  </si>
  <si>
    <t>Forsvarsformål m.m.</t>
  </si>
  <si>
    <t>B21</t>
  </si>
  <si>
    <t>40/2</t>
  </si>
  <si>
    <t>B30</t>
  </si>
  <si>
    <t>285/1 og 286/1</t>
  </si>
  <si>
    <t>F21</t>
  </si>
  <si>
    <t>49/17</t>
  </si>
  <si>
    <t>Del av B25</t>
  </si>
  <si>
    <t>Vassbygda</t>
  </si>
  <si>
    <t>B2</t>
  </si>
  <si>
    <t>Vikans gartneri</t>
  </si>
  <si>
    <t>F11</t>
  </si>
  <si>
    <t>Byåsen</t>
  </si>
  <si>
    <t>NC1</t>
  </si>
  <si>
    <t>Gevingåsen næringsareal</t>
  </si>
  <si>
    <t>Næring/LNFR</t>
  </si>
  <si>
    <t>NB9</t>
  </si>
  <si>
    <t>Prestmoen kulturpark</t>
  </si>
  <si>
    <t>Kombinert bebyggelse og anleggsformål, B-næring</t>
  </si>
  <si>
    <t>7,7 daa tilbakeføres til LNFR</t>
  </si>
  <si>
    <t>NB8</t>
  </si>
  <si>
    <t>Ydstines</t>
  </si>
  <si>
    <t>B3</t>
  </si>
  <si>
    <t>Stokkberga</t>
  </si>
  <si>
    <t>Grønnstruktur- Friområde</t>
  </si>
  <si>
    <t>B11, B12, B13</t>
  </si>
  <si>
    <t>Storhaugen</t>
  </si>
  <si>
    <t>51, 52</t>
  </si>
  <si>
    <t>B49, B48</t>
  </si>
  <si>
    <t>166/1</t>
  </si>
  <si>
    <t>72, 73</t>
  </si>
  <si>
    <t>FT5 og FT6</t>
  </si>
  <si>
    <t>49/2</t>
  </si>
  <si>
    <t>Fritids- og turistformål</t>
  </si>
  <si>
    <t>Fritidsbolig</t>
  </si>
  <si>
    <t>Bolig / fritidsbolig</t>
  </si>
  <si>
    <t>Testbane Stormyra</t>
  </si>
  <si>
    <t>Næring og forretning</t>
  </si>
  <si>
    <t>Næring, forretning og bolig</t>
  </si>
  <si>
    <t>41/14 og 41/1</t>
  </si>
  <si>
    <t> Bolig</t>
  </si>
  <si>
    <t>LNFR-formål for spredt boligbygging</t>
  </si>
  <si>
    <t>99/310,437,505,438,506</t>
  </si>
  <si>
    <t>Kombinert formål som åpner for bolig, næring og forretning</t>
  </si>
  <si>
    <r>
      <t>I tråd med bestemmelser for gjeldende KPA som tillater bolig</t>
    </r>
    <r>
      <rPr>
        <sz val="8"/>
        <color rgb="FF1D3C34"/>
        <rFont val="Avenir Next LT Pro"/>
        <family val="2"/>
      </rPr>
      <t> </t>
    </r>
  </si>
  <si>
    <r>
      <t>65</t>
    </r>
    <r>
      <rPr>
        <sz val="8"/>
        <color rgb="FF1D3C34"/>
        <rFont val="Avenir Next LT Pro"/>
        <family val="2"/>
      </rPr>
      <t> </t>
    </r>
  </si>
  <si>
    <t>84/61</t>
  </si>
  <si>
    <t> Næring</t>
  </si>
  <si>
    <t>Kombinert Næring, forretning og bolig</t>
  </si>
  <si>
    <t>I tråd med bestemmelser for gjeldende KPA som tillater bolig</t>
  </si>
  <si>
    <t>Kombinert</t>
  </si>
  <si>
    <t>Kombinert næringsformål B-næring</t>
  </si>
  <si>
    <t>Totalt: 19</t>
  </si>
  <si>
    <t> LNFR</t>
  </si>
  <si>
    <t>Totalt: 5</t>
  </si>
  <si>
    <r>
      <t>Hegra</t>
    </r>
    <r>
      <rPr>
        <sz val="8"/>
        <color rgb="FF1D3C34"/>
        <rFont val="Avenir Next LT Pro"/>
        <family val="2"/>
      </rPr>
      <t> </t>
    </r>
  </si>
  <si>
    <t>Bolig og næring</t>
  </si>
  <si>
    <t>Totalt: 10</t>
  </si>
  <si>
    <t>51 og 52</t>
  </si>
  <si>
    <t>176/14</t>
  </si>
  <si>
    <t>Totalt: 12</t>
  </si>
  <si>
    <t>Kombinert tjenesteyting og bolig</t>
  </si>
  <si>
    <t>4/1.</t>
  </si>
  <si>
    <t>5/1 og 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</si>
</sst>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trike/>
      <sz val="11"/>
      <color rgb="FF000000"/>
      <name val="Calibri"/>
      <family val="2"/>
    </font>
    <font>
      <sz val="8"/>
      <color rgb="FF1D3C34"/>
      <name val="Avenir Next LT Pro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8"/>
      <color rgb="FF1D3C34"/>
      <name val="Avenir Next LT Pro"/>
      <family val="2"/>
    </font>
  </fonts>
  <fills count="18">
    <fill>
      <patternFill patternType="none"/>
    </fill>
    <fill>
      <patternFill patternType="gray125"/>
    </fill>
    <fill>
      <patternFill patternType="solid">
        <fgColor rgb="FFE2F1D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8ADD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B59B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CC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99CC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3" borderId="3" xfId="0" applyFont="1" applyFill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2" fillId="3" borderId="6" xfId="0" applyNumberFormat="1" applyFont="1" applyFill="1" applyBorder="1" applyAlignment="1">
      <alignment horizontal="right" vertical="center"/>
    </xf>
    <xf numFmtId="164" fontId="2" fillId="3" borderId="10" xfId="0" applyNumberFormat="1" applyFont="1" applyFill="1" applyBorder="1" applyAlignment="1">
      <alignment horizontal="right" vertical="center"/>
    </xf>
    <xf numFmtId="0" fontId="5" fillId="0" borderId="0" xfId="0" applyFont="1"/>
    <xf numFmtId="16" fontId="6" fillId="3" borderId="4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6" fontId="0" fillId="0" borderId="0" xfId="0" applyNumberFormat="1"/>
    <xf numFmtId="0" fontId="2" fillId="3" borderId="4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0" fillId="0" borderId="4" xfId="0" applyBorder="1" applyAlignment="1">
      <alignment horizontal="right" vertical="top"/>
    </xf>
    <xf numFmtId="0" fontId="2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6" borderId="11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vertical="center" wrapText="1"/>
    </xf>
    <xf numFmtId="0" fontId="2" fillId="6" borderId="13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0" fontId="2" fillId="8" borderId="4" xfId="0" applyFont="1" applyFill="1" applyBorder="1" applyAlignment="1">
      <alignment vertical="center"/>
    </xf>
    <xf numFmtId="0" fontId="2" fillId="9" borderId="4" xfId="0" applyFont="1" applyFill="1" applyBorder="1" applyAlignment="1">
      <alignment vertical="center"/>
    </xf>
    <xf numFmtId="0" fontId="2" fillId="10" borderId="4" xfId="0" applyFont="1" applyFill="1" applyBorder="1" applyAlignment="1">
      <alignment vertical="center"/>
    </xf>
    <xf numFmtId="0" fontId="2" fillId="11" borderId="4" xfId="0" applyFont="1" applyFill="1" applyBorder="1" applyAlignment="1">
      <alignment vertical="center"/>
    </xf>
    <xf numFmtId="0" fontId="2" fillId="12" borderId="4" xfId="0" applyFont="1" applyFill="1" applyBorder="1" applyAlignment="1">
      <alignment vertical="center"/>
    </xf>
    <xf numFmtId="0" fontId="2" fillId="13" borderId="4" xfId="0" applyFont="1" applyFill="1" applyBorder="1" applyAlignment="1">
      <alignment vertical="center"/>
    </xf>
    <xf numFmtId="0" fontId="2" fillId="14" borderId="4" xfId="0" applyFont="1" applyFill="1" applyBorder="1" applyAlignment="1">
      <alignment vertical="center"/>
    </xf>
    <xf numFmtId="0" fontId="2" fillId="15" borderId="4" xfId="0" applyFont="1" applyFill="1" applyBorder="1" applyAlignment="1">
      <alignment vertical="center"/>
    </xf>
    <xf numFmtId="49" fontId="0" fillId="4" borderId="4" xfId="0" applyNumberFormat="1" applyFill="1" applyBorder="1" applyAlignment="1">
      <alignment horizontal="left" vertical="top"/>
    </xf>
    <xf numFmtId="0" fontId="2" fillId="3" borderId="12" xfId="0" applyFont="1" applyFill="1" applyBorder="1" applyAlignment="1">
      <alignment vertical="center"/>
    </xf>
    <xf numFmtId="0" fontId="2" fillId="7" borderId="13" xfId="0" applyFont="1" applyFill="1" applyBorder="1" applyAlignment="1">
      <alignment vertical="center"/>
    </xf>
    <xf numFmtId="0" fontId="2" fillId="16" borderId="4" xfId="0" applyFont="1" applyFill="1" applyBorder="1" applyAlignment="1">
      <alignment vertical="center"/>
    </xf>
    <xf numFmtId="0" fontId="2" fillId="17" borderId="6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3" borderId="0" xfId="0" applyFont="1" applyFill="1" applyAlignment="1">
      <alignment vertical="center"/>
    </xf>
    <xf numFmtId="49" fontId="0" fillId="4" borderId="12" xfId="0" applyNumberFormat="1" applyFill="1" applyBorder="1" applyAlignment="1">
      <alignment horizontal="left" vertical="top"/>
    </xf>
    <xf numFmtId="0" fontId="2" fillId="0" borderId="6" xfId="0" applyFont="1" applyBorder="1" applyAlignment="1">
      <alignment horizontal="right" vertical="center"/>
    </xf>
    <xf numFmtId="0" fontId="6" fillId="3" borderId="3" xfId="0" applyFont="1" applyFill="1" applyBorder="1" applyAlignment="1">
      <alignment vertical="center"/>
    </xf>
    <xf numFmtId="16" fontId="2" fillId="3" borderId="4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164" fontId="2" fillId="3" borderId="9" xfId="0" applyNumberFormat="1" applyFont="1" applyFill="1" applyBorder="1" applyAlignment="1">
      <alignment horizontal="right" vertical="center"/>
    </xf>
    <xf numFmtId="164" fontId="2" fillId="3" borderId="3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CC"/>
      <color rgb="FFCCCC99"/>
      <color rgb="FFBEE45E"/>
      <color rgb="FF99B800"/>
      <color rgb="FF808000"/>
      <color rgb="FFB59B85"/>
      <color rgb="FFFFCCCC"/>
      <color rgb="FFFF99CC"/>
      <color rgb="FFD8ADDB"/>
      <color rgb="FFCD9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0D5A7-8E2C-48EC-B981-056AFC66C25B}">
  <dimension ref="A1:L75"/>
  <sheetViews>
    <sheetView tabSelected="1" zoomScale="190" zoomScaleNormal="190" workbookViewId="0">
      <selection activeCell="F61" sqref="F2:F61"/>
    </sheetView>
  </sheetViews>
  <sheetFormatPr defaultColWidth="11.5703125" defaultRowHeight="14.45"/>
  <cols>
    <col min="1" max="1" width="10.85546875" customWidth="1"/>
    <col min="2" max="2" width="23.85546875" customWidth="1"/>
    <col min="3" max="3" width="15.5703125" customWidth="1"/>
    <col min="4" max="4" width="17.28515625" customWidth="1"/>
    <col min="5" max="5" width="36.28515625" customWidth="1"/>
    <col min="6" max="6" width="7.28515625" customWidth="1"/>
    <col min="7" max="7" width="10.140625" bestFit="1" customWidth="1"/>
    <col min="8" max="8" width="22.28515625" hidden="1" customWidth="1"/>
  </cols>
  <sheetData>
    <row r="1" spans="1:12" ht="29.45" thickBot="1">
      <c r="A1" s="60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" t="s">
        <v>7</v>
      </c>
    </row>
    <row r="2" spans="1:12" ht="15" thickBot="1">
      <c r="A2" s="4">
        <v>1</v>
      </c>
      <c r="B2" s="5" t="s">
        <v>8</v>
      </c>
      <c r="C2" s="5" t="s">
        <v>9</v>
      </c>
      <c r="D2" s="56" t="s">
        <v>10</v>
      </c>
      <c r="E2" s="56" t="s">
        <v>11</v>
      </c>
      <c r="F2" s="24">
        <v>3.2</v>
      </c>
      <c r="G2" s="6" t="s">
        <v>12</v>
      </c>
      <c r="H2" s="6"/>
    </row>
    <row r="3" spans="1:12" ht="58.15" thickBot="1">
      <c r="A3" s="4">
        <v>4</v>
      </c>
      <c r="B3" s="5" t="s">
        <v>13</v>
      </c>
      <c r="C3" s="5" t="s">
        <v>14</v>
      </c>
      <c r="D3" s="56" t="s">
        <v>11</v>
      </c>
      <c r="E3" s="56" t="s">
        <v>15</v>
      </c>
      <c r="F3" s="24">
        <v>14.4</v>
      </c>
      <c r="G3" s="6" t="s">
        <v>16</v>
      </c>
      <c r="H3" s="6" t="s">
        <v>17</v>
      </c>
    </row>
    <row r="4" spans="1:12" ht="29.45" thickBot="1">
      <c r="A4" s="4">
        <v>16</v>
      </c>
      <c r="B4" s="5" t="s">
        <v>18</v>
      </c>
      <c r="C4" s="5" t="s">
        <v>19</v>
      </c>
      <c r="D4" s="56" t="s">
        <v>11</v>
      </c>
      <c r="E4" s="56" t="s">
        <v>20</v>
      </c>
      <c r="F4" s="24">
        <v>8.6</v>
      </c>
      <c r="G4" s="6" t="s">
        <v>21</v>
      </c>
      <c r="H4" s="6" t="s">
        <v>22</v>
      </c>
    </row>
    <row r="5" spans="1:12" ht="58.15" thickBot="1">
      <c r="A5" s="4">
        <v>37</v>
      </c>
      <c r="B5" s="5" t="s">
        <v>23</v>
      </c>
      <c r="C5" s="5" t="s">
        <v>24</v>
      </c>
      <c r="D5" s="55" t="s">
        <v>25</v>
      </c>
      <c r="E5" s="56" t="s">
        <v>26</v>
      </c>
      <c r="F5" s="24">
        <v>26</v>
      </c>
      <c r="G5" s="6" t="s">
        <v>27</v>
      </c>
      <c r="H5" s="6" t="s">
        <v>28</v>
      </c>
    </row>
    <row r="6" spans="1:12" ht="15" thickBot="1">
      <c r="A6" s="4">
        <v>41</v>
      </c>
      <c r="B6" s="5" t="s">
        <v>29</v>
      </c>
      <c r="C6" s="5" t="s">
        <v>30</v>
      </c>
      <c r="D6" s="56" t="s">
        <v>10</v>
      </c>
      <c r="E6" s="57" t="s">
        <v>11</v>
      </c>
      <c r="F6" s="25">
        <v>3.2</v>
      </c>
      <c r="G6" s="6" t="s">
        <v>16</v>
      </c>
      <c r="H6" s="6"/>
      <c r="L6" t="s">
        <v>31</v>
      </c>
    </row>
    <row r="7" spans="1:12" ht="15" thickBot="1">
      <c r="A7" s="4">
        <v>42</v>
      </c>
      <c r="B7" s="5" t="s">
        <v>32</v>
      </c>
      <c r="C7" s="5" t="s">
        <v>33</v>
      </c>
      <c r="D7" s="56" t="s">
        <v>10</v>
      </c>
      <c r="E7" s="56" t="s">
        <v>11</v>
      </c>
      <c r="F7" s="24">
        <v>21.3</v>
      </c>
      <c r="G7" s="6" t="s">
        <v>12</v>
      </c>
      <c r="H7" s="6"/>
      <c r="L7" t="s">
        <v>34</v>
      </c>
    </row>
    <row r="8" spans="1:12" ht="43.9" thickBot="1">
      <c r="A8" s="4">
        <v>47</v>
      </c>
      <c r="B8" s="5" t="s">
        <v>35</v>
      </c>
      <c r="C8" s="5" t="s">
        <v>36</v>
      </c>
      <c r="D8" s="56" t="s">
        <v>10</v>
      </c>
      <c r="E8" s="56" t="s">
        <v>26</v>
      </c>
      <c r="F8" s="24">
        <v>42</v>
      </c>
      <c r="G8" s="6" t="s">
        <v>27</v>
      </c>
      <c r="H8" s="6" t="s">
        <v>37</v>
      </c>
    </row>
    <row r="9" spans="1:12" ht="43.9" thickBot="1">
      <c r="A9" s="35">
        <v>59</v>
      </c>
      <c r="B9" s="35" t="s">
        <v>38</v>
      </c>
      <c r="C9" s="35" t="s">
        <v>39</v>
      </c>
      <c r="D9" s="58" t="s">
        <v>11</v>
      </c>
      <c r="E9" s="58" t="s">
        <v>11</v>
      </c>
      <c r="F9" s="37">
        <v>1.3</v>
      </c>
      <c r="G9" s="38" t="s">
        <v>16</v>
      </c>
      <c r="H9" s="38" t="s">
        <v>40</v>
      </c>
    </row>
    <row r="10" spans="1:12" ht="15" thickBot="1">
      <c r="A10" s="4">
        <v>61</v>
      </c>
      <c r="B10" s="5" t="s">
        <v>41</v>
      </c>
      <c r="C10" s="5" t="s">
        <v>42</v>
      </c>
      <c r="D10" s="56" t="s">
        <v>10</v>
      </c>
      <c r="E10" s="56" t="s">
        <v>11</v>
      </c>
      <c r="F10" s="24">
        <v>38.1</v>
      </c>
      <c r="G10" s="6" t="s">
        <v>16</v>
      </c>
      <c r="H10" s="6"/>
    </row>
    <row r="11" spans="1:12" ht="43.9" thickBot="1">
      <c r="A11" s="4">
        <v>63</v>
      </c>
      <c r="B11" s="5" t="s">
        <v>43</v>
      </c>
      <c r="C11" s="5" t="s">
        <v>44</v>
      </c>
      <c r="D11" s="55" t="s">
        <v>45</v>
      </c>
      <c r="E11" s="56" t="s">
        <v>11</v>
      </c>
      <c r="F11" s="24">
        <v>25.1</v>
      </c>
      <c r="G11" s="6" t="s">
        <v>16</v>
      </c>
      <c r="H11" s="6"/>
    </row>
    <row r="12" spans="1:12" ht="16.899999999999999" customHeight="1" thickBot="1">
      <c r="A12" s="35">
        <v>69</v>
      </c>
      <c r="B12" s="35" t="s">
        <v>46</v>
      </c>
      <c r="C12" s="35" t="s">
        <v>47</v>
      </c>
      <c r="D12" s="58" t="s">
        <v>10</v>
      </c>
      <c r="E12" s="58" t="s">
        <v>48</v>
      </c>
      <c r="F12" s="37">
        <v>78.8</v>
      </c>
      <c r="G12" s="38" t="s">
        <v>21</v>
      </c>
      <c r="H12" s="38"/>
    </row>
    <row r="13" spans="1:12" ht="15" thickBot="1">
      <c r="A13" s="4">
        <v>70</v>
      </c>
      <c r="B13" s="61" t="s">
        <v>49</v>
      </c>
      <c r="C13" s="62" t="s">
        <v>50</v>
      </c>
      <c r="D13" s="56" t="s">
        <v>10</v>
      </c>
      <c r="E13" s="56" t="s">
        <v>11</v>
      </c>
      <c r="F13" s="24">
        <v>2.4</v>
      </c>
      <c r="G13" s="6" t="s">
        <v>51</v>
      </c>
      <c r="H13" s="6"/>
    </row>
    <row r="14" spans="1:12" ht="15" thickBot="1">
      <c r="A14" s="4">
        <v>75</v>
      </c>
      <c r="B14" s="5" t="s">
        <v>52</v>
      </c>
      <c r="C14" s="5" t="s">
        <v>53</v>
      </c>
      <c r="D14" s="56" t="s">
        <v>10</v>
      </c>
      <c r="E14" s="56" t="s">
        <v>11</v>
      </c>
      <c r="F14" s="24">
        <v>38.1</v>
      </c>
      <c r="G14" s="6" t="s">
        <v>51</v>
      </c>
      <c r="H14" s="6"/>
    </row>
    <row r="15" spans="1:12" ht="15" thickBot="1">
      <c r="A15" s="4">
        <v>78</v>
      </c>
      <c r="B15" s="5" t="s">
        <v>54</v>
      </c>
      <c r="C15" s="5" t="s">
        <v>55</v>
      </c>
      <c r="D15" s="56" t="s">
        <v>56</v>
      </c>
      <c r="E15" s="56" t="s">
        <v>57</v>
      </c>
      <c r="F15" s="24">
        <v>16.5</v>
      </c>
      <c r="G15" s="6" t="s">
        <v>51</v>
      </c>
      <c r="H15" s="6"/>
    </row>
    <row r="16" spans="1:12" ht="15" thickBot="1">
      <c r="A16" s="4">
        <v>79</v>
      </c>
      <c r="B16" s="5" t="s">
        <v>58</v>
      </c>
      <c r="C16" s="5" t="s">
        <v>59</v>
      </c>
      <c r="D16" s="56" t="s">
        <v>10</v>
      </c>
      <c r="E16" s="56" t="s">
        <v>11</v>
      </c>
      <c r="F16" s="24">
        <v>56.5</v>
      </c>
      <c r="G16" s="6" t="s">
        <v>51</v>
      </c>
      <c r="H16" s="6"/>
    </row>
    <row r="17" spans="1:8" ht="15" thickBot="1">
      <c r="A17" s="4">
        <v>82</v>
      </c>
      <c r="B17" s="5" t="s">
        <v>60</v>
      </c>
      <c r="C17" s="5" t="s">
        <v>61</v>
      </c>
      <c r="D17" s="56" t="s">
        <v>10</v>
      </c>
      <c r="E17" s="56" t="s">
        <v>62</v>
      </c>
      <c r="F17" s="24">
        <v>1.3</v>
      </c>
      <c r="G17" s="6" t="s">
        <v>21</v>
      </c>
      <c r="H17" s="6"/>
    </row>
    <row r="18" spans="1:8" ht="15" thickBot="1">
      <c r="A18" s="4">
        <v>83</v>
      </c>
      <c r="B18" s="5" t="s">
        <v>63</v>
      </c>
      <c r="C18" s="5" t="s">
        <v>64</v>
      </c>
      <c r="D18" s="56" t="s">
        <v>10</v>
      </c>
      <c r="E18" s="56" t="s">
        <v>11</v>
      </c>
      <c r="F18" s="24">
        <v>20.399999999999999</v>
      </c>
      <c r="G18" s="6" t="s">
        <v>27</v>
      </c>
      <c r="H18" s="6"/>
    </row>
    <row r="19" spans="1:8" ht="15" thickBot="1">
      <c r="A19" s="4">
        <v>85</v>
      </c>
      <c r="B19" s="5" t="s">
        <v>58</v>
      </c>
      <c r="C19" s="5" t="s">
        <v>65</v>
      </c>
      <c r="D19" s="56" t="s">
        <v>10</v>
      </c>
      <c r="E19" s="56" t="s">
        <v>11</v>
      </c>
      <c r="F19" s="24">
        <v>35</v>
      </c>
      <c r="G19" s="6" t="s">
        <v>51</v>
      </c>
      <c r="H19" s="6"/>
    </row>
    <row r="20" spans="1:8" ht="15" thickBot="1">
      <c r="A20" s="4">
        <v>91</v>
      </c>
      <c r="B20" s="5" t="s">
        <v>66</v>
      </c>
      <c r="C20" s="5" t="s">
        <v>67</v>
      </c>
      <c r="D20" s="56" t="s">
        <v>10</v>
      </c>
      <c r="E20" s="56" t="s">
        <v>11</v>
      </c>
      <c r="F20" s="24">
        <v>65.8</v>
      </c>
      <c r="G20" s="6" t="s">
        <v>51</v>
      </c>
      <c r="H20" s="6"/>
    </row>
    <row r="21" spans="1:8" ht="15" thickBot="1">
      <c r="A21" s="4">
        <v>93</v>
      </c>
      <c r="B21" s="5" t="s">
        <v>68</v>
      </c>
      <c r="C21" s="5" t="s">
        <v>69</v>
      </c>
      <c r="D21" s="56" t="s">
        <v>10</v>
      </c>
      <c r="E21" s="56" t="s">
        <v>11</v>
      </c>
      <c r="F21" s="24">
        <v>113.9</v>
      </c>
      <c r="G21" s="6" t="s">
        <v>51</v>
      </c>
      <c r="H21" s="6"/>
    </row>
    <row r="22" spans="1:8" ht="15" thickBot="1">
      <c r="A22" s="4">
        <v>94</v>
      </c>
      <c r="B22" s="5" t="s">
        <v>70</v>
      </c>
      <c r="C22" s="5" t="s">
        <v>71</v>
      </c>
      <c r="D22" s="56" t="s">
        <v>72</v>
      </c>
      <c r="E22" s="56" t="s">
        <v>20</v>
      </c>
      <c r="F22" s="24">
        <v>14.9</v>
      </c>
      <c r="G22" s="28" t="s">
        <v>16</v>
      </c>
      <c r="H22" s="29" t="s">
        <v>73</v>
      </c>
    </row>
    <row r="23" spans="1:8" ht="29.45" thickBot="1">
      <c r="A23" s="4">
        <v>100</v>
      </c>
      <c r="B23" s="5" t="s">
        <v>74</v>
      </c>
      <c r="C23" s="5" t="s">
        <v>75</v>
      </c>
      <c r="D23" s="55" t="s">
        <v>76</v>
      </c>
      <c r="E23" s="56" t="s">
        <v>11</v>
      </c>
      <c r="F23" s="24">
        <v>5.4</v>
      </c>
      <c r="G23" s="6" t="s">
        <v>16</v>
      </c>
      <c r="H23" s="6"/>
    </row>
    <row r="24" spans="1:8" ht="15" thickBot="1">
      <c r="A24" s="4">
        <v>102</v>
      </c>
      <c r="B24" s="5" t="s">
        <v>77</v>
      </c>
      <c r="C24" s="5" t="s">
        <v>78</v>
      </c>
      <c r="D24" s="56" t="s">
        <v>10</v>
      </c>
      <c r="E24" s="56" t="s">
        <v>79</v>
      </c>
      <c r="F24" s="24">
        <v>74.099999999999994</v>
      </c>
      <c r="G24" s="6" t="s">
        <v>27</v>
      </c>
      <c r="H24" s="6"/>
    </row>
    <row r="25" spans="1:8" ht="15" thickBot="1">
      <c r="A25" s="4">
        <v>105</v>
      </c>
      <c r="B25" s="5" t="s">
        <v>58</v>
      </c>
      <c r="C25" s="5" t="s">
        <v>80</v>
      </c>
      <c r="D25" s="56" t="s">
        <v>10</v>
      </c>
      <c r="E25" s="56" t="s">
        <v>11</v>
      </c>
      <c r="F25" s="24">
        <v>98.3</v>
      </c>
      <c r="G25" s="6" t="s">
        <v>51</v>
      </c>
      <c r="H25" s="6"/>
    </row>
    <row r="26" spans="1:8" ht="15" thickBot="1">
      <c r="A26" s="4">
        <v>107</v>
      </c>
      <c r="B26" s="5" t="s">
        <v>81</v>
      </c>
      <c r="C26" s="5" t="s">
        <v>82</v>
      </c>
      <c r="D26" s="56" t="s">
        <v>10</v>
      </c>
      <c r="E26" s="56" t="s">
        <v>11</v>
      </c>
      <c r="F26" s="24">
        <v>9</v>
      </c>
      <c r="G26" s="6" t="s">
        <v>16</v>
      </c>
      <c r="H26" s="6"/>
    </row>
    <row r="27" spans="1:8" ht="15" thickBot="1">
      <c r="A27" s="4">
        <v>108</v>
      </c>
      <c r="B27" s="5" t="s">
        <v>83</v>
      </c>
      <c r="C27" s="5" t="s">
        <v>84</v>
      </c>
      <c r="D27" s="56" t="s">
        <v>10</v>
      </c>
      <c r="E27" s="56" t="s">
        <v>11</v>
      </c>
      <c r="F27" s="24">
        <v>15.1</v>
      </c>
      <c r="G27" s="6" t="s">
        <v>12</v>
      </c>
      <c r="H27" s="6"/>
    </row>
    <row r="28" spans="1:8" ht="15" thickBot="1">
      <c r="A28" s="4">
        <v>109</v>
      </c>
      <c r="B28" s="5" t="s">
        <v>85</v>
      </c>
      <c r="C28" s="5" t="s">
        <v>86</v>
      </c>
      <c r="D28" s="56" t="s">
        <v>10</v>
      </c>
      <c r="E28" s="56" t="s">
        <v>11</v>
      </c>
      <c r="F28" s="24">
        <v>3.6</v>
      </c>
      <c r="G28" s="6" t="s">
        <v>27</v>
      </c>
      <c r="H28" s="6"/>
    </row>
    <row r="29" spans="1:8" ht="15" thickBot="1">
      <c r="A29" s="4">
        <v>113</v>
      </c>
      <c r="B29" s="5" t="s">
        <v>87</v>
      </c>
      <c r="C29" s="5" t="s">
        <v>88</v>
      </c>
      <c r="D29" s="56" t="s">
        <v>89</v>
      </c>
      <c r="E29" s="56" t="s">
        <v>90</v>
      </c>
      <c r="F29" s="24">
        <v>2.4</v>
      </c>
      <c r="G29" s="6" t="s">
        <v>51</v>
      </c>
      <c r="H29" s="6"/>
    </row>
    <row r="30" spans="1:8" ht="15" thickBot="1">
      <c r="A30" s="4">
        <v>114</v>
      </c>
      <c r="B30" s="5" t="s">
        <v>91</v>
      </c>
      <c r="C30" s="5" t="s">
        <v>88</v>
      </c>
      <c r="D30" s="56" t="s">
        <v>10</v>
      </c>
      <c r="E30" s="56" t="s">
        <v>26</v>
      </c>
      <c r="F30" s="24">
        <v>18.8</v>
      </c>
      <c r="G30" s="6" t="s">
        <v>51</v>
      </c>
      <c r="H30" s="6"/>
    </row>
    <row r="31" spans="1:8" ht="15" thickBot="1">
      <c r="A31" s="4">
        <v>117</v>
      </c>
      <c r="B31" s="5" t="s">
        <v>92</v>
      </c>
      <c r="C31" s="5" t="s">
        <v>88</v>
      </c>
      <c r="D31" s="56" t="s">
        <v>10</v>
      </c>
      <c r="E31" s="56" t="s">
        <v>26</v>
      </c>
      <c r="F31" s="24">
        <v>36.700000000000003</v>
      </c>
      <c r="G31" s="6" t="s">
        <v>51</v>
      </c>
      <c r="H31" s="6"/>
    </row>
    <row r="32" spans="1:8" ht="15" thickBot="1">
      <c r="A32" s="4">
        <v>122</v>
      </c>
      <c r="B32" s="56" t="s">
        <v>93</v>
      </c>
      <c r="C32" s="5" t="s">
        <v>94</v>
      </c>
      <c r="D32" s="56" t="s">
        <v>10</v>
      </c>
      <c r="E32" s="56" t="s">
        <v>79</v>
      </c>
      <c r="F32" s="24">
        <v>79</v>
      </c>
      <c r="G32" s="6" t="s">
        <v>51</v>
      </c>
      <c r="H32" s="6"/>
    </row>
    <row r="33" spans="1:8" ht="15" thickBot="1">
      <c r="A33" s="4">
        <v>123</v>
      </c>
      <c r="B33" s="5" t="s">
        <v>95</v>
      </c>
      <c r="C33" s="5" t="s">
        <v>33</v>
      </c>
      <c r="D33" s="56" t="s">
        <v>10</v>
      </c>
      <c r="E33" s="56" t="s">
        <v>62</v>
      </c>
      <c r="F33" s="24">
        <v>5.2</v>
      </c>
      <c r="G33" s="6" t="s">
        <v>12</v>
      </c>
      <c r="H33" s="6"/>
    </row>
    <row r="34" spans="1:8" ht="15" thickBot="1">
      <c r="A34" s="4">
        <v>124</v>
      </c>
      <c r="B34" s="5" t="s">
        <v>96</v>
      </c>
      <c r="C34" s="5" t="s">
        <v>97</v>
      </c>
      <c r="D34" s="56" t="s">
        <v>10</v>
      </c>
      <c r="E34" s="56" t="s">
        <v>79</v>
      </c>
      <c r="F34" s="24">
        <v>34</v>
      </c>
      <c r="G34" s="6" t="s">
        <v>12</v>
      </c>
      <c r="H34" s="6"/>
    </row>
    <row r="35" spans="1:8" ht="15" thickBot="1">
      <c r="A35" s="4">
        <v>127</v>
      </c>
      <c r="B35" s="6" t="s">
        <v>98</v>
      </c>
      <c r="C35" s="5" t="s">
        <v>99</v>
      </c>
      <c r="D35" s="56" t="s">
        <v>10</v>
      </c>
      <c r="E35" s="56" t="s">
        <v>100</v>
      </c>
      <c r="F35" s="24">
        <v>93.3</v>
      </c>
      <c r="G35" s="6" t="s">
        <v>12</v>
      </c>
      <c r="H35" s="6"/>
    </row>
    <row r="36" spans="1:8" ht="15" thickBot="1">
      <c r="A36" s="4">
        <v>128</v>
      </c>
      <c r="B36" s="6" t="s">
        <v>101</v>
      </c>
      <c r="C36" s="5" t="s">
        <v>102</v>
      </c>
      <c r="D36" s="56" t="s">
        <v>103</v>
      </c>
      <c r="E36" s="56" t="s">
        <v>62</v>
      </c>
      <c r="F36" s="24">
        <v>10.5</v>
      </c>
      <c r="G36" s="6" t="s">
        <v>16</v>
      </c>
      <c r="H36" s="6" t="s">
        <v>104</v>
      </c>
    </row>
    <row r="37" spans="1:8" ht="15" thickBot="1">
      <c r="A37" s="4">
        <v>130</v>
      </c>
      <c r="B37" s="5" t="s">
        <v>105</v>
      </c>
      <c r="C37" s="5" t="s">
        <v>9</v>
      </c>
      <c r="D37" s="56" t="s">
        <v>10</v>
      </c>
      <c r="E37" s="56" t="s">
        <v>79</v>
      </c>
      <c r="F37" s="24">
        <v>1091.4000000000001</v>
      </c>
      <c r="G37" s="6" t="s">
        <v>12</v>
      </c>
      <c r="H37" s="6"/>
    </row>
    <row r="38" spans="1:8" ht="15" thickBot="1">
      <c r="A38" s="4">
        <v>132</v>
      </c>
      <c r="B38" s="6" t="s">
        <v>106</v>
      </c>
      <c r="C38" s="5" t="s">
        <v>107</v>
      </c>
      <c r="D38" s="56" t="s">
        <v>62</v>
      </c>
      <c r="E38" s="56" t="s">
        <v>20</v>
      </c>
      <c r="F38" s="24">
        <v>19.100000000000001</v>
      </c>
      <c r="G38" s="6" t="s">
        <v>16</v>
      </c>
      <c r="H38" s="6" t="s">
        <v>108</v>
      </c>
    </row>
    <row r="39" spans="1:8" ht="15" thickBot="1">
      <c r="A39" s="4">
        <v>139</v>
      </c>
      <c r="B39" s="5" t="s">
        <v>109</v>
      </c>
      <c r="C39" s="5" t="s">
        <v>110</v>
      </c>
      <c r="D39" s="56" t="s">
        <v>11</v>
      </c>
      <c r="E39" s="56" t="s">
        <v>111</v>
      </c>
      <c r="F39" s="24">
        <v>4.3</v>
      </c>
      <c r="G39" s="6" t="s">
        <v>21</v>
      </c>
      <c r="H39" s="6"/>
    </row>
    <row r="40" spans="1:8" ht="15" thickBot="1">
      <c r="A40" s="4">
        <v>145</v>
      </c>
      <c r="B40" s="56" t="s">
        <v>112</v>
      </c>
      <c r="C40" s="5" t="s">
        <v>110</v>
      </c>
      <c r="D40" s="56" t="s">
        <v>11</v>
      </c>
      <c r="E40" s="56" t="s">
        <v>111</v>
      </c>
      <c r="F40" s="24">
        <v>1.6</v>
      </c>
      <c r="G40" s="6" t="s">
        <v>21</v>
      </c>
      <c r="H40" s="6"/>
    </row>
    <row r="41" spans="1:8" ht="15" thickBot="1">
      <c r="A41" s="4">
        <v>147</v>
      </c>
      <c r="B41" s="5" t="s">
        <v>113</v>
      </c>
      <c r="C41" s="5" t="s">
        <v>114</v>
      </c>
      <c r="D41" s="56" t="s">
        <v>10</v>
      </c>
      <c r="E41" s="56" t="s">
        <v>11</v>
      </c>
      <c r="F41" s="24">
        <v>7.8</v>
      </c>
      <c r="G41" s="6" t="s">
        <v>21</v>
      </c>
      <c r="H41" s="6"/>
    </row>
    <row r="42" spans="1:8" ht="15" thickBot="1">
      <c r="A42" s="4">
        <v>149</v>
      </c>
      <c r="B42" s="5" t="s">
        <v>115</v>
      </c>
      <c r="C42" s="5" t="s">
        <v>116</v>
      </c>
      <c r="D42" s="56" t="s">
        <v>10</v>
      </c>
      <c r="E42" s="56" t="s">
        <v>48</v>
      </c>
      <c r="F42" s="24">
        <v>77.5</v>
      </c>
      <c r="G42" s="6" t="s">
        <v>51</v>
      </c>
      <c r="H42" s="6"/>
    </row>
    <row r="43" spans="1:8" ht="72.599999999999994" thickBot="1">
      <c r="A43" s="4">
        <v>150</v>
      </c>
      <c r="B43" s="6" t="s">
        <v>117</v>
      </c>
      <c r="C43" s="5" t="s">
        <v>118</v>
      </c>
      <c r="D43" s="56" t="s">
        <v>62</v>
      </c>
      <c r="E43" s="56" t="s">
        <v>20</v>
      </c>
      <c r="F43" s="24">
        <v>219</v>
      </c>
      <c r="G43" s="6" t="s">
        <v>16</v>
      </c>
      <c r="H43" s="6" t="s">
        <v>119</v>
      </c>
    </row>
    <row r="44" spans="1:8" ht="15" thickBot="1">
      <c r="A44" s="4">
        <v>151</v>
      </c>
      <c r="B44" s="5" t="s">
        <v>120</v>
      </c>
      <c r="C44" s="5" t="s">
        <v>121</v>
      </c>
      <c r="D44" s="56" t="s">
        <v>10</v>
      </c>
      <c r="E44" s="56" t="s">
        <v>122</v>
      </c>
      <c r="F44" s="24">
        <v>3.1</v>
      </c>
      <c r="G44" s="6" t="s">
        <v>21</v>
      </c>
      <c r="H44" s="6"/>
    </row>
    <row r="45" spans="1:8" ht="15" thickBot="1">
      <c r="A45" s="4">
        <v>154</v>
      </c>
      <c r="B45" s="5" t="s">
        <v>123</v>
      </c>
      <c r="C45" s="5" t="s">
        <v>124</v>
      </c>
      <c r="D45" s="56" t="s">
        <v>10</v>
      </c>
      <c r="E45" s="56" t="s">
        <v>125</v>
      </c>
      <c r="F45" s="24">
        <v>19.100000000000001</v>
      </c>
      <c r="G45" s="6" t="s">
        <v>21</v>
      </c>
      <c r="H45" s="6"/>
    </row>
    <row r="46" spans="1:8" ht="15" thickBot="1">
      <c r="A46" s="4">
        <v>160</v>
      </c>
      <c r="B46" s="5" t="s">
        <v>126</v>
      </c>
      <c r="C46" s="65" t="s">
        <v>127</v>
      </c>
      <c r="D46" s="56" t="s">
        <v>10</v>
      </c>
      <c r="E46" s="56" t="s">
        <v>26</v>
      </c>
      <c r="F46" s="24">
        <v>184.5</v>
      </c>
      <c r="G46" s="6" t="s">
        <v>16</v>
      </c>
      <c r="H46" s="6"/>
    </row>
    <row r="47" spans="1:8" ht="15" thickBot="1">
      <c r="A47" s="4">
        <v>177</v>
      </c>
      <c r="B47" s="5" t="s">
        <v>128</v>
      </c>
      <c r="C47" s="5" t="s">
        <v>129</v>
      </c>
      <c r="D47" s="56" t="s">
        <v>10</v>
      </c>
      <c r="E47" s="56" t="s">
        <v>11</v>
      </c>
      <c r="F47" s="24">
        <v>12.6</v>
      </c>
      <c r="G47" s="6" t="s">
        <v>12</v>
      </c>
      <c r="H47" s="6"/>
    </row>
    <row r="48" spans="1:8" ht="15" thickBot="1">
      <c r="A48" s="4">
        <v>191</v>
      </c>
      <c r="B48" s="5" t="s">
        <v>130</v>
      </c>
      <c r="C48" s="5" t="s">
        <v>131</v>
      </c>
      <c r="D48" s="56" t="s">
        <v>10</v>
      </c>
      <c r="E48" s="56" t="s">
        <v>11</v>
      </c>
      <c r="F48" s="24">
        <v>17.899999999999999</v>
      </c>
      <c r="G48" s="6" t="s">
        <v>12</v>
      </c>
      <c r="H48" s="6"/>
    </row>
    <row r="49" spans="1:8" ht="15" thickBot="1">
      <c r="A49" s="4">
        <v>195</v>
      </c>
      <c r="B49" s="5" t="s">
        <v>132</v>
      </c>
      <c r="C49" s="5" t="s">
        <v>133</v>
      </c>
      <c r="D49" s="56" t="s">
        <v>10</v>
      </c>
      <c r="E49" s="56" t="s">
        <v>134</v>
      </c>
      <c r="F49" s="24">
        <v>103.7</v>
      </c>
      <c r="G49" s="6" t="s">
        <v>51</v>
      </c>
      <c r="H49" s="6"/>
    </row>
    <row r="50" spans="1:8" ht="15" thickBot="1">
      <c r="A50" s="4">
        <v>202</v>
      </c>
      <c r="B50" s="5" t="s">
        <v>135</v>
      </c>
      <c r="C50" s="5" t="s">
        <v>136</v>
      </c>
      <c r="D50" s="56" t="s">
        <v>10</v>
      </c>
      <c r="E50" s="56" t="s">
        <v>11</v>
      </c>
      <c r="F50" s="24">
        <v>5</v>
      </c>
      <c r="G50" s="6" t="s">
        <v>51</v>
      </c>
      <c r="H50" s="6"/>
    </row>
    <row r="51" spans="1:8" ht="15" thickBot="1">
      <c r="A51" s="4">
        <v>204</v>
      </c>
      <c r="B51" s="5" t="s">
        <v>137</v>
      </c>
      <c r="C51" s="5" t="s">
        <v>138</v>
      </c>
      <c r="D51" s="56" t="s">
        <v>10</v>
      </c>
      <c r="E51" s="56" t="s">
        <v>11</v>
      </c>
      <c r="F51" s="24">
        <v>149.4</v>
      </c>
      <c r="G51" s="6" t="s">
        <v>21</v>
      </c>
      <c r="H51" s="6"/>
    </row>
    <row r="52" spans="1:8" ht="15" thickBot="1">
      <c r="A52" s="4">
        <v>206</v>
      </c>
      <c r="B52" s="5" t="s">
        <v>139</v>
      </c>
      <c r="C52" s="5" t="s">
        <v>140</v>
      </c>
      <c r="D52" s="56" t="s">
        <v>10</v>
      </c>
      <c r="E52" s="56" t="s">
        <v>26</v>
      </c>
      <c r="F52" s="24">
        <v>1.9</v>
      </c>
      <c r="G52" s="6" t="s">
        <v>51</v>
      </c>
      <c r="H52" s="6"/>
    </row>
    <row r="53" spans="1:8" ht="15" thickBot="1">
      <c r="A53" s="64">
        <v>207</v>
      </c>
      <c r="B53" s="5" t="s">
        <v>141</v>
      </c>
      <c r="C53" s="5" t="s">
        <v>142</v>
      </c>
      <c r="D53" s="56" t="s">
        <v>10</v>
      </c>
      <c r="E53" s="56" t="s">
        <v>11</v>
      </c>
      <c r="F53" s="24">
        <v>60.3</v>
      </c>
      <c r="G53" s="6" t="s">
        <v>16</v>
      </c>
      <c r="H53" s="6"/>
    </row>
    <row r="54" spans="1:8" ht="15" thickBot="1">
      <c r="A54" s="64">
        <v>208</v>
      </c>
      <c r="B54" s="5" t="s">
        <v>143</v>
      </c>
      <c r="C54" s="5" t="s">
        <v>144</v>
      </c>
      <c r="D54" s="56" t="s">
        <v>62</v>
      </c>
      <c r="E54" s="56" t="s">
        <v>11</v>
      </c>
      <c r="F54" s="24">
        <v>24.9</v>
      </c>
      <c r="G54" s="6" t="s">
        <v>16</v>
      </c>
      <c r="H54" s="6"/>
    </row>
    <row r="55" spans="1:8" ht="15" thickBot="1">
      <c r="A55" s="64">
        <v>209</v>
      </c>
      <c r="B55" s="5" t="s">
        <v>145</v>
      </c>
      <c r="C55" s="5" t="s">
        <v>146</v>
      </c>
      <c r="D55" s="56" t="s">
        <v>10</v>
      </c>
      <c r="E55" s="56" t="s">
        <v>26</v>
      </c>
      <c r="F55" s="24">
        <v>13.1</v>
      </c>
      <c r="G55" s="6" t="s">
        <v>51</v>
      </c>
      <c r="H55" s="6"/>
    </row>
    <row r="56" spans="1:8" ht="15" thickBot="1">
      <c r="A56" s="64">
        <v>210</v>
      </c>
      <c r="B56" s="5" t="s">
        <v>147</v>
      </c>
      <c r="C56" s="5" t="s">
        <v>148</v>
      </c>
      <c r="D56" s="56" t="s">
        <v>149</v>
      </c>
      <c r="E56" s="56" t="s">
        <v>62</v>
      </c>
      <c r="F56" s="24">
        <v>110.8</v>
      </c>
      <c r="G56" s="6" t="s">
        <v>12</v>
      </c>
      <c r="H56" s="6"/>
    </row>
    <row r="57" spans="1:8" ht="29.45" thickBot="1">
      <c r="A57" s="64">
        <v>211</v>
      </c>
      <c r="B57" s="5" t="s">
        <v>150</v>
      </c>
      <c r="C57" s="5" t="s">
        <v>151</v>
      </c>
      <c r="D57" s="56" t="s">
        <v>149</v>
      </c>
      <c r="E57" s="56" t="s">
        <v>152</v>
      </c>
      <c r="F57" s="24">
        <v>0.7</v>
      </c>
      <c r="G57" s="6" t="s">
        <v>16</v>
      </c>
      <c r="H57" s="6" t="s">
        <v>153</v>
      </c>
    </row>
    <row r="58" spans="1:8" ht="15" thickBot="1">
      <c r="A58" s="64">
        <v>212</v>
      </c>
      <c r="B58" s="5" t="s">
        <v>154</v>
      </c>
      <c r="C58" s="5" t="s">
        <v>155</v>
      </c>
      <c r="D58" s="56" t="s">
        <v>10</v>
      </c>
      <c r="E58" s="56" t="s">
        <v>62</v>
      </c>
      <c r="F58" s="24">
        <v>37.200000000000003</v>
      </c>
      <c r="G58" s="6" t="s">
        <v>21</v>
      </c>
      <c r="H58" s="6"/>
    </row>
    <row r="59" spans="1:8" ht="15" thickBot="1">
      <c r="A59" s="64">
        <v>213</v>
      </c>
      <c r="B59" s="5" t="s">
        <v>156</v>
      </c>
      <c r="C59" s="5" t="s">
        <v>157</v>
      </c>
      <c r="D59" s="56" t="s">
        <v>158</v>
      </c>
      <c r="E59" s="56" t="s">
        <v>11</v>
      </c>
      <c r="F59" s="24">
        <v>19</v>
      </c>
      <c r="G59" s="6" t="s">
        <v>16</v>
      </c>
      <c r="H59" s="6"/>
    </row>
    <row r="60" spans="1:8" ht="15" thickBot="1">
      <c r="A60" s="64">
        <v>214</v>
      </c>
      <c r="B60" s="5" t="s">
        <v>159</v>
      </c>
      <c r="C60" s="5" t="s">
        <v>160</v>
      </c>
      <c r="D60" s="56" t="s">
        <v>10</v>
      </c>
      <c r="E60" s="56" t="s">
        <v>11</v>
      </c>
      <c r="F60" s="24">
        <v>793</v>
      </c>
      <c r="G60" s="6" t="s">
        <v>16</v>
      </c>
      <c r="H60" s="6"/>
    </row>
    <row r="61" spans="1:8" ht="15" thickBot="1">
      <c r="A61" s="16" t="s">
        <v>161</v>
      </c>
      <c r="B61" s="24" t="s">
        <v>162</v>
      </c>
      <c r="C61" s="5" t="s">
        <v>163</v>
      </c>
      <c r="D61" s="56" t="s">
        <v>10</v>
      </c>
      <c r="E61" s="56" t="s">
        <v>11</v>
      </c>
      <c r="F61" s="24">
        <v>110.1</v>
      </c>
      <c r="G61" s="6" t="s">
        <v>12</v>
      </c>
      <c r="H61" s="6"/>
    </row>
    <row r="62" spans="1:8" ht="15" thickBot="1">
      <c r="A62" s="30" t="s">
        <v>164</v>
      </c>
      <c r="B62" s="63" t="s">
        <v>165</v>
      </c>
      <c r="C62" s="11" t="s">
        <v>166</v>
      </c>
      <c r="D62" s="59" t="s">
        <v>10</v>
      </c>
      <c r="E62" s="59" t="s">
        <v>167</v>
      </c>
      <c r="F62" s="26">
        <v>6.1</v>
      </c>
      <c r="G62" s="12" t="s">
        <v>51</v>
      </c>
      <c r="H62" s="12"/>
    </row>
    <row r="63" spans="1:8">
      <c r="A63" s="15"/>
      <c r="B63" s="15"/>
    </row>
    <row r="64" spans="1:8">
      <c r="A64" s="22"/>
      <c r="B64" s="22"/>
    </row>
    <row r="65" spans="1:2">
      <c r="A65" s="15"/>
      <c r="B65" s="15"/>
    </row>
    <row r="66" spans="1:2">
      <c r="A66" s="15"/>
      <c r="B66" s="15"/>
    </row>
    <row r="67" spans="1:2">
      <c r="A67" s="15"/>
      <c r="B67" s="15"/>
    </row>
    <row r="68" spans="1:2">
      <c r="A68" s="15"/>
      <c r="B68" s="15"/>
    </row>
    <row r="69" spans="1:2">
      <c r="A69" s="15"/>
      <c r="B69" s="15"/>
    </row>
    <row r="70" spans="1:2">
      <c r="A70" s="15"/>
      <c r="B70" s="15"/>
    </row>
    <row r="71" spans="1:2">
      <c r="A71" s="15"/>
      <c r="B71" s="15"/>
    </row>
    <row r="72" spans="1:2">
      <c r="A72" s="15"/>
      <c r="B72" s="15"/>
    </row>
    <row r="73" spans="1:2">
      <c r="A73" s="15"/>
      <c r="B73" s="15"/>
    </row>
    <row r="74" spans="1:2">
      <c r="A74" s="15"/>
      <c r="B74" s="15"/>
    </row>
    <row r="75" spans="1:2">
      <c r="A75" s="15"/>
      <c r="B75" s="15"/>
    </row>
  </sheetData>
  <autoFilter ref="A1:H62" xr:uid="{AF7EBF45-F4FB-40FA-8F11-F582D2FECA2C}">
    <sortState xmlns:xlrd2="http://schemas.microsoft.com/office/spreadsheetml/2017/richdata2" ref="A2:H62">
      <sortCondition ref="A1:A62"/>
    </sortState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EBF45-F4FB-40FA-8F11-F582D2FECA2C}">
  <dimension ref="A1:G77"/>
  <sheetViews>
    <sheetView workbookViewId="0">
      <selection activeCell="F27" sqref="B27:F27"/>
    </sheetView>
  </sheetViews>
  <sheetFormatPr defaultColWidth="11.5703125" defaultRowHeight="14.45"/>
  <cols>
    <col min="1" max="1" width="6.85546875" bestFit="1" customWidth="1"/>
    <col min="2" max="2" width="23.28515625" bestFit="1" customWidth="1"/>
    <col min="3" max="3" width="18.28515625" customWidth="1"/>
    <col min="4" max="4" width="21.42578125" customWidth="1"/>
    <col min="5" max="5" width="11.7109375" bestFit="1" customWidth="1"/>
    <col min="6" max="6" width="10.140625" bestFit="1" customWidth="1"/>
    <col min="7" max="7" width="22.28515625" hidden="1" customWidth="1"/>
  </cols>
  <sheetData>
    <row r="1" spans="1:7" ht="15" thickBot="1">
      <c r="A1" s="1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</row>
    <row r="2" spans="1:7" ht="58.15" thickBot="1">
      <c r="A2" s="4">
        <v>37</v>
      </c>
      <c r="B2" s="5" t="s">
        <v>24</v>
      </c>
      <c r="C2" s="54" t="s">
        <v>25</v>
      </c>
      <c r="D2" s="52" t="s">
        <v>168</v>
      </c>
      <c r="E2" s="24">
        <v>26</v>
      </c>
      <c r="F2" s="6" t="s">
        <v>27</v>
      </c>
      <c r="G2" s="6" t="s">
        <v>28</v>
      </c>
    </row>
    <row r="3" spans="1:7" ht="43.9" thickBot="1">
      <c r="A3" s="4">
        <v>47</v>
      </c>
      <c r="B3" s="5" t="s">
        <v>36</v>
      </c>
      <c r="C3" s="31" t="s">
        <v>10</v>
      </c>
      <c r="D3" s="52" t="s">
        <v>169</v>
      </c>
      <c r="E3" s="24">
        <v>42</v>
      </c>
      <c r="F3" s="6" t="s">
        <v>27</v>
      </c>
      <c r="G3" s="6" t="s">
        <v>37</v>
      </c>
    </row>
    <row r="4" spans="1:7" ht="15" thickBot="1">
      <c r="A4" s="4">
        <v>83</v>
      </c>
      <c r="B4" s="5" t="s">
        <v>64</v>
      </c>
      <c r="C4" s="31" t="s">
        <v>10</v>
      </c>
      <c r="D4" s="33" t="s">
        <v>11</v>
      </c>
      <c r="E4" s="24">
        <v>20.399999999999999</v>
      </c>
      <c r="F4" s="6" t="s">
        <v>27</v>
      </c>
      <c r="G4" s="6"/>
    </row>
    <row r="5" spans="1:7" ht="15" thickBot="1">
      <c r="A5" s="4">
        <v>102</v>
      </c>
      <c r="B5" s="5" t="s">
        <v>78</v>
      </c>
      <c r="C5" s="31" t="s">
        <v>10</v>
      </c>
      <c r="D5" s="42" t="s">
        <v>79</v>
      </c>
      <c r="E5" s="24">
        <v>74.099999999999994</v>
      </c>
      <c r="F5" s="6" t="s">
        <v>27</v>
      </c>
      <c r="G5" s="6"/>
    </row>
    <row r="6" spans="1:7" ht="15" thickBot="1">
      <c r="A6" s="4">
        <v>109</v>
      </c>
      <c r="B6" s="5" t="s">
        <v>86</v>
      </c>
      <c r="C6" s="31" t="s">
        <v>10</v>
      </c>
      <c r="D6" s="34" t="s">
        <v>11</v>
      </c>
      <c r="E6" s="25">
        <v>3.6</v>
      </c>
      <c r="F6" s="6" t="s">
        <v>27</v>
      </c>
      <c r="G6" s="6"/>
    </row>
    <row r="7" spans="1:7" ht="29.45" thickBot="1">
      <c r="A7" s="4">
        <v>16</v>
      </c>
      <c r="B7" s="5" t="s">
        <v>19</v>
      </c>
      <c r="C7" s="33" t="s">
        <v>11</v>
      </c>
      <c r="D7" s="41" t="s">
        <v>20</v>
      </c>
      <c r="E7" s="24">
        <v>8.6</v>
      </c>
      <c r="F7" s="6" t="s">
        <v>21</v>
      </c>
      <c r="G7" s="6" t="s">
        <v>22</v>
      </c>
    </row>
    <row r="8" spans="1:7" ht="15" thickBot="1">
      <c r="A8" s="4">
        <v>69</v>
      </c>
      <c r="B8" s="5" t="s">
        <v>47</v>
      </c>
      <c r="C8" s="31" t="s">
        <v>10</v>
      </c>
      <c r="D8" s="42" t="s">
        <v>48</v>
      </c>
      <c r="E8" s="24">
        <v>78.8</v>
      </c>
      <c r="F8" s="6" t="s">
        <v>21</v>
      </c>
      <c r="G8" s="6"/>
    </row>
    <row r="9" spans="1:7" ht="15" thickBot="1">
      <c r="A9" s="35">
        <v>82</v>
      </c>
      <c r="B9" s="35" t="s">
        <v>61</v>
      </c>
      <c r="C9" s="36" t="s">
        <v>10</v>
      </c>
      <c r="D9" s="51" t="s">
        <v>62</v>
      </c>
      <c r="E9" s="37">
        <v>1.3</v>
      </c>
      <c r="F9" s="38" t="s">
        <v>21</v>
      </c>
      <c r="G9" s="38"/>
    </row>
    <row r="10" spans="1:7" ht="15" thickBot="1">
      <c r="A10" s="4">
        <v>139</v>
      </c>
      <c r="B10" s="5" t="s">
        <v>110</v>
      </c>
      <c r="C10" s="33" t="s">
        <v>11</v>
      </c>
      <c r="D10" s="46" t="s">
        <v>111</v>
      </c>
      <c r="E10" s="24">
        <v>4.3</v>
      </c>
      <c r="F10" s="6" t="s">
        <v>21</v>
      </c>
      <c r="G10" s="6"/>
    </row>
    <row r="11" spans="1:7" ht="15" thickBot="1">
      <c r="A11" s="4">
        <v>145</v>
      </c>
      <c r="B11" s="5" t="s">
        <v>110</v>
      </c>
      <c r="C11" s="33" t="s">
        <v>11</v>
      </c>
      <c r="D11" s="46" t="s">
        <v>111</v>
      </c>
      <c r="E11" s="24">
        <v>1.6</v>
      </c>
      <c r="F11" s="6" t="s">
        <v>21</v>
      </c>
      <c r="G11" s="6"/>
    </row>
    <row r="12" spans="1:7" ht="16.899999999999999" customHeight="1" thickBot="1">
      <c r="A12" s="35">
        <v>147</v>
      </c>
      <c r="B12" s="35" t="s">
        <v>114</v>
      </c>
      <c r="C12" s="36" t="s">
        <v>10</v>
      </c>
      <c r="D12" s="39" t="s">
        <v>11</v>
      </c>
      <c r="E12" s="37">
        <v>7.8</v>
      </c>
      <c r="F12" s="38" t="s">
        <v>21</v>
      </c>
      <c r="G12" s="38"/>
    </row>
    <row r="13" spans="1:7" ht="15" thickBot="1">
      <c r="A13" s="4">
        <v>151</v>
      </c>
      <c r="B13" s="50" t="s">
        <v>121</v>
      </c>
      <c r="C13" s="31" t="s">
        <v>10</v>
      </c>
      <c r="D13" s="47" t="s">
        <v>122</v>
      </c>
      <c r="E13" s="24">
        <v>3.1</v>
      </c>
      <c r="F13" s="6" t="s">
        <v>21</v>
      </c>
      <c r="G13" s="6"/>
    </row>
    <row r="14" spans="1:7" ht="15" thickBot="1">
      <c r="A14" s="4">
        <v>154</v>
      </c>
      <c r="B14" s="5" t="s">
        <v>124</v>
      </c>
      <c r="C14" s="31" t="s">
        <v>10</v>
      </c>
      <c r="D14" s="43" t="s">
        <v>125</v>
      </c>
      <c r="E14" s="24">
        <v>19.100000000000001</v>
      </c>
      <c r="F14" s="6" t="s">
        <v>21</v>
      </c>
      <c r="G14" s="6"/>
    </row>
    <row r="15" spans="1:7" ht="15" thickBot="1">
      <c r="A15" s="4">
        <v>204</v>
      </c>
      <c r="B15" s="5" t="s">
        <v>138</v>
      </c>
      <c r="C15" s="31" t="s">
        <v>10</v>
      </c>
      <c r="D15" s="33" t="s">
        <v>11</v>
      </c>
      <c r="E15" s="24">
        <v>149.4</v>
      </c>
      <c r="F15" s="6" t="s">
        <v>21</v>
      </c>
      <c r="G15" s="6"/>
    </row>
    <row r="16" spans="1:7" ht="15" thickBot="1">
      <c r="A16" s="4">
        <v>212</v>
      </c>
      <c r="B16" s="5" t="s">
        <v>155</v>
      </c>
      <c r="C16" s="31" t="s">
        <v>10</v>
      </c>
      <c r="D16" s="40" t="s">
        <v>62</v>
      </c>
      <c r="E16" s="24">
        <v>37.200000000000003</v>
      </c>
      <c r="F16" s="6" t="s">
        <v>21</v>
      </c>
      <c r="G16" s="6"/>
    </row>
    <row r="17" spans="1:7" ht="15" thickBot="1">
      <c r="A17" s="4">
        <v>1</v>
      </c>
      <c r="B17" s="5" t="s">
        <v>9</v>
      </c>
      <c r="C17" s="31" t="s">
        <v>10</v>
      </c>
      <c r="D17" s="33" t="s">
        <v>11</v>
      </c>
      <c r="E17" s="24">
        <v>3.2</v>
      </c>
      <c r="F17" s="6" t="s">
        <v>12</v>
      </c>
      <c r="G17" s="6"/>
    </row>
    <row r="18" spans="1:7" ht="15" thickBot="1">
      <c r="A18" s="4">
        <v>42</v>
      </c>
      <c r="B18" s="5" t="s">
        <v>33</v>
      </c>
      <c r="C18" s="31" t="s">
        <v>10</v>
      </c>
      <c r="D18" s="33" t="s">
        <v>11</v>
      </c>
      <c r="E18" s="24">
        <v>21.3</v>
      </c>
      <c r="F18" s="6" t="s">
        <v>12</v>
      </c>
      <c r="G18" s="6"/>
    </row>
    <row r="19" spans="1:7" ht="15" thickBot="1">
      <c r="A19" s="4">
        <v>108</v>
      </c>
      <c r="B19" s="5" t="s">
        <v>84</v>
      </c>
      <c r="C19" s="31" t="s">
        <v>10</v>
      </c>
      <c r="D19" s="33" t="s">
        <v>11</v>
      </c>
      <c r="E19" s="24">
        <v>15.1</v>
      </c>
      <c r="F19" s="6" t="s">
        <v>12</v>
      </c>
      <c r="G19" s="6"/>
    </row>
    <row r="20" spans="1:7" ht="15" thickBot="1">
      <c r="A20" s="4">
        <v>123</v>
      </c>
      <c r="B20" s="5" t="s">
        <v>33</v>
      </c>
      <c r="C20" s="31" t="s">
        <v>10</v>
      </c>
      <c r="D20" s="40" t="s">
        <v>62</v>
      </c>
      <c r="E20" s="24">
        <v>5.2</v>
      </c>
      <c r="F20" s="6" t="s">
        <v>12</v>
      </c>
      <c r="G20" s="6"/>
    </row>
    <row r="21" spans="1:7" ht="15" thickBot="1">
      <c r="A21" s="4">
        <v>124</v>
      </c>
      <c r="B21" s="5" t="s">
        <v>97</v>
      </c>
      <c r="C21" s="31" t="s">
        <v>10</v>
      </c>
      <c r="D21" s="42" t="s">
        <v>79</v>
      </c>
      <c r="E21" s="24">
        <v>34</v>
      </c>
      <c r="F21" s="6" t="s">
        <v>12</v>
      </c>
      <c r="G21" s="6"/>
    </row>
    <row r="22" spans="1:7" ht="15" thickBot="1">
      <c r="A22" s="4">
        <v>127</v>
      </c>
      <c r="B22" s="5" t="s">
        <v>99</v>
      </c>
      <c r="C22" s="31" t="s">
        <v>10</v>
      </c>
      <c r="D22" s="42" t="s">
        <v>100</v>
      </c>
      <c r="E22" s="24">
        <v>93.3</v>
      </c>
      <c r="F22" s="6" t="s">
        <v>12</v>
      </c>
      <c r="G22" s="6"/>
    </row>
    <row r="23" spans="1:7" ht="15" thickBot="1">
      <c r="A23" s="4">
        <v>130</v>
      </c>
      <c r="B23" s="5" t="s">
        <v>9</v>
      </c>
      <c r="C23" s="31" t="s">
        <v>10</v>
      </c>
      <c r="D23" s="42" t="s">
        <v>79</v>
      </c>
      <c r="E23" s="24">
        <v>1091.4000000000001</v>
      </c>
      <c r="F23" s="6" t="s">
        <v>12</v>
      </c>
      <c r="G23" s="6"/>
    </row>
    <row r="24" spans="1:7" ht="15" thickBot="1">
      <c r="A24" s="4">
        <v>177</v>
      </c>
      <c r="B24" s="5" t="s">
        <v>129</v>
      </c>
      <c r="C24" s="31" t="s">
        <v>10</v>
      </c>
      <c r="D24" s="33" t="s">
        <v>11</v>
      </c>
      <c r="E24" s="24">
        <v>12.6</v>
      </c>
      <c r="F24" s="6" t="s">
        <v>12</v>
      </c>
      <c r="G24" s="6"/>
    </row>
    <row r="25" spans="1:7" ht="15" thickBot="1">
      <c r="A25" s="4">
        <v>191</v>
      </c>
      <c r="B25" s="5" t="s">
        <v>131</v>
      </c>
      <c r="C25" s="31" t="s">
        <v>10</v>
      </c>
      <c r="D25" s="33" t="s">
        <v>11</v>
      </c>
      <c r="E25" s="24">
        <v>17.899999999999999</v>
      </c>
      <c r="F25" s="6" t="s">
        <v>12</v>
      </c>
      <c r="G25" s="6"/>
    </row>
    <row r="26" spans="1:7" ht="15" thickBot="1">
      <c r="A26" s="4">
        <v>210</v>
      </c>
      <c r="B26" s="5" t="s">
        <v>148</v>
      </c>
      <c r="C26" s="31" t="s">
        <v>149</v>
      </c>
      <c r="D26" s="40" t="s">
        <v>62</v>
      </c>
      <c r="E26" s="24">
        <v>110.8</v>
      </c>
      <c r="F26" s="6" t="s">
        <v>12</v>
      </c>
      <c r="G26" s="6"/>
    </row>
    <row r="27" spans="1:7" ht="15" thickBot="1">
      <c r="A27" s="4">
        <v>215</v>
      </c>
      <c r="B27" s="5" t="s">
        <v>170</v>
      </c>
      <c r="C27" s="31" t="s">
        <v>10</v>
      </c>
      <c r="D27" s="41" t="s">
        <v>20</v>
      </c>
      <c r="E27" s="24">
        <v>450.9</v>
      </c>
      <c r="F27" s="6" t="s">
        <v>12</v>
      </c>
      <c r="G27" s="6"/>
    </row>
    <row r="28" spans="1:7" ht="15" thickBot="1">
      <c r="A28" s="16" t="s">
        <v>161</v>
      </c>
      <c r="B28" s="5" t="s">
        <v>163</v>
      </c>
      <c r="C28" s="31" t="s">
        <v>10</v>
      </c>
      <c r="D28" s="33" t="s">
        <v>11</v>
      </c>
      <c r="E28" s="24">
        <v>110.1</v>
      </c>
      <c r="F28" s="6" t="s">
        <v>12</v>
      </c>
      <c r="G28" s="6"/>
    </row>
    <row r="29" spans="1:7" ht="58.15" thickBot="1">
      <c r="A29" s="4">
        <v>4</v>
      </c>
      <c r="B29" s="5" t="s">
        <v>14</v>
      </c>
      <c r="C29" s="33" t="s">
        <v>11</v>
      </c>
      <c r="D29" s="31" t="s">
        <v>15</v>
      </c>
      <c r="E29" s="24">
        <v>14.4</v>
      </c>
      <c r="F29" s="6" t="s">
        <v>16</v>
      </c>
      <c r="G29" s="6" t="s">
        <v>17</v>
      </c>
    </row>
    <row r="30" spans="1:7" ht="15" thickBot="1">
      <c r="A30" s="4">
        <v>41</v>
      </c>
      <c r="B30" s="5" t="s">
        <v>30</v>
      </c>
      <c r="C30" s="31" t="s">
        <v>10</v>
      </c>
      <c r="D30" s="33" t="s">
        <v>11</v>
      </c>
      <c r="E30" s="24">
        <v>3.2</v>
      </c>
      <c r="F30" s="6" t="s">
        <v>16</v>
      </c>
      <c r="G30" s="6"/>
    </row>
    <row r="31" spans="1:7" ht="43.9" thickBot="1">
      <c r="A31" s="4">
        <v>59</v>
      </c>
      <c r="B31" s="5" t="s">
        <v>39</v>
      </c>
      <c r="C31" s="33" t="s">
        <v>11</v>
      </c>
      <c r="D31" s="33" t="s">
        <v>11</v>
      </c>
      <c r="E31" s="24">
        <v>40.4</v>
      </c>
      <c r="F31" s="6" t="s">
        <v>16</v>
      </c>
      <c r="G31" s="6" t="s">
        <v>40</v>
      </c>
    </row>
    <row r="32" spans="1:7" ht="15" thickBot="1">
      <c r="A32" s="4">
        <v>61</v>
      </c>
      <c r="B32" s="5" t="s">
        <v>42</v>
      </c>
      <c r="C32" s="31" t="s">
        <v>10</v>
      </c>
      <c r="D32" s="33" t="s">
        <v>11</v>
      </c>
      <c r="E32" s="24">
        <v>38.1</v>
      </c>
      <c r="F32" s="6" t="s">
        <v>16</v>
      </c>
      <c r="G32" s="6"/>
    </row>
    <row r="33" spans="1:7" ht="15" thickBot="1">
      <c r="A33" s="4">
        <v>63</v>
      </c>
      <c r="B33" s="5" t="s">
        <v>44</v>
      </c>
      <c r="C33" s="33" t="s">
        <v>45</v>
      </c>
      <c r="D33" s="33" t="s">
        <v>11</v>
      </c>
      <c r="E33" s="24">
        <v>25.1</v>
      </c>
      <c r="F33" s="6" t="s">
        <v>16</v>
      </c>
      <c r="G33" s="6"/>
    </row>
    <row r="34" spans="1:7" ht="15" thickBot="1">
      <c r="A34" s="4">
        <v>94</v>
      </c>
      <c r="B34" s="5" t="s">
        <v>71</v>
      </c>
      <c r="C34" s="40" t="s">
        <v>72</v>
      </c>
      <c r="D34" s="41" t="s">
        <v>20</v>
      </c>
      <c r="E34" s="24">
        <v>14.9</v>
      </c>
      <c r="F34" s="28" t="s">
        <v>16</v>
      </c>
      <c r="G34" s="29" t="s">
        <v>73</v>
      </c>
    </row>
    <row r="35" spans="1:7" ht="15" thickBot="1">
      <c r="A35" s="4">
        <v>100</v>
      </c>
      <c r="B35" s="5" t="s">
        <v>75</v>
      </c>
      <c r="C35" s="33" t="s">
        <v>76</v>
      </c>
      <c r="D35" s="33" t="s">
        <v>11</v>
      </c>
      <c r="E35" s="24">
        <v>1.8</v>
      </c>
      <c r="F35" s="6" t="s">
        <v>16</v>
      </c>
      <c r="G35" s="6"/>
    </row>
    <row r="36" spans="1:7" ht="15" thickBot="1">
      <c r="A36" s="4">
        <v>107</v>
      </c>
      <c r="B36" s="5" t="s">
        <v>82</v>
      </c>
      <c r="C36" s="31" t="s">
        <v>10</v>
      </c>
      <c r="D36" s="33" t="s">
        <v>11</v>
      </c>
      <c r="E36" s="24">
        <v>9.5</v>
      </c>
      <c r="F36" s="6" t="s">
        <v>16</v>
      </c>
      <c r="G36" s="6"/>
    </row>
    <row r="37" spans="1:7" ht="15" thickBot="1">
      <c r="A37" s="4">
        <v>128</v>
      </c>
      <c r="B37" s="5" t="s">
        <v>102</v>
      </c>
      <c r="C37" s="45" t="s">
        <v>103</v>
      </c>
      <c r="D37" s="40" t="s">
        <v>171</v>
      </c>
      <c r="E37" s="24">
        <v>10.5</v>
      </c>
      <c r="F37" s="6" t="s">
        <v>16</v>
      </c>
      <c r="G37" s="6" t="s">
        <v>104</v>
      </c>
    </row>
    <row r="38" spans="1:7" ht="15" thickBot="1">
      <c r="A38" s="4">
        <v>132</v>
      </c>
      <c r="B38" s="5" t="s">
        <v>107</v>
      </c>
      <c r="C38" s="33"/>
      <c r="D38" s="40" t="s">
        <v>172</v>
      </c>
      <c r="E38" s="24">
        <v>19.100000000000001</v>
      </c>
      <c r="F38" s="6" t="s">
        <v>16</v>
      </c>
      <c r="G38" s="6" t="s">
        <v>108</v>
      </c>
    </row>
    <row r="39" spans="1:7" ht="72.599999999999994" thickBot="1">
      <c r="A39" s="4">
        <v>150</v>
      </c>
      <c r="B39" s="5" t="s">
        <v>118</v>
      </c>
      <c r="C39" s="40" t="s">
        <v>62</v>
      </c>
      <c r="D39" s="40" t="s">
        <v>171</v>
      </c>
      <c r="E39" s="24">
        <v>219</v>
      </c>
      <c r="F39" s="6" t="s">
        <v>16</v>
      </c>
      <c r="G39" s="6" t="s">
        <v>119</v>
      </c>
    </row>
    <row r="40" spans="1:7" ht="15" thickBot="1">
      <c r="A40" s="4">
        <v>160</v>
      </c>
      <c r="B40" s="27">
        <v>45215</v>
      </c>
      <c r="C40" s="31" t="s">
        <v>10</v>
      </c>
      <c r="D40" s="52" t="s">
        <v>26</v>
      </c>
      <c r="E40" s="24">
        <v>184.5</v>
      </c>
      <c r="F40" s="6" t="s">
        <v>16</v>
      </c>
      <c r="G40" s="6"/>
    </row>
    <row r="41" spans="1:7" ht="15" thickBot="1">
      <c r="A41" s="4">
        <v>207</v>
      </c>
      <c r="B41" s="5" t="s">
        <v>142</v>
      </c>
      <c r="C41" s="31" t="s">
        <v>10</v>
      </c>
      <c r="D41" s="33" t="s">
        <v>11</v>
      </c>
      <c r="E41" s="24">
        <v>60.3</v>
      </c>
      <c r="F41" s="6" t="s">
        <v>16</v>
      </c>
      <c r="G41" s="6"/>
    </row>
    <row r="42" spans="1:7" ht="15" thickBot="1">
      <c r="A42" s="4">
        <v>208</v>
      </c>
      <c r="B42" s="5" t="s">
        <v>144</v>
      </c>
      <c r="C42" s="40" t="s">
        <v>62</v>
      </c>
      <c r="D42" s="33" t="s">
        <v>11</v>
      </c>
      <c r="E42" s="24">
        <v>24.9</v>
      </c>
      <c r="F42" s="6" t="s">
        <v>16</v>
      </c>
      <c r="G42" s="6"/>
    </row>
    <row r="43" spans="1:7" ht="29.45" thickBot="1">
      <c r="A43" s="4">
        <v>211</v>
      </c>
      <c r="B43" s="5" t="s">
        <v>151</v>
      </c>
      <c r="C43" s="31" t="s">
        <v>149</v>
      </c>
      <c r="D43" s="41" t="s">
        <v>152</v>
      </c>
      <c r="E43" s="24">
        <v>0.7</v>
      </c>
      <c r="F43" s="6" t="s">
        <v>16</v>
      </c>
      <c r="G43" s="6" t="s">
        <v>153</v>
      </c>
    </row>
    <row r="44" spans="1:7" ht="15" thickBot="1">
      <c r="A44" s="4">
        <v>213</v>
      </c>
      <c r="B44" s="5" t="s">
        <v>157</v>
      </c>
      <c r="C44" s="43" t="s">
        <v>158</v>
      </c>
      <c r="D44" s="33" t="s">
        <v>11</v>
      </c>
      <c r="E44" s="24">
        <v>19</v>
      </c>
      <c r="F44" s="6" t="s">
        <v>16</v>
      </c>
      <c r="G44" s="6"/>
    </row>
    <row r="45" spans="1:7" ht="15" thickBot="1">
      <c r="A45" s="4">
        <v>214</v>
      </c>
      <c r="B45" s="5" t="s">
        <v>160</v>
      </c>
      <c r="C45" s="31" t="s">
        <v>10</v>
      </c>
      <c r="D45" s="33" t="s">
        <v>11</v>
      </c>
      <c r="E45" s="24">
        <v>1066</v>
      </c>
      <c r="F45" s="6" t="s">
        <v>16</v>
      </c>
      <c r="G45" s="6"/>
    </row>
    <row r="46" spans="1:7" ht="15" thickBot="1">
      <c r="A46" s="4">
        <v>70</v>
      </c>
      <c r="B46" s="49" t="s">
        <v>50</v>
      </c>
      <c r="C46" s="31" t="s">
        <v>10</v>
      </c>
      <c r="D46" s="33" t="s">
        <v>11</v>
      </c>
      <c r="E46" s="24">
        <v>2.4</v>
      </c>
      <c r="F46" s="6" t="s">
        <v>51</v>
      </c>
      <c r="G46" s="6"/>
    </row>
    <row r="47" spans="1:7" ht="15" thickBot="1">
      <c r="A47" s="4">
        <v>74</v>
      </c>
      <c r="B47" s="5" t="s">
        <v>173</v>
      </c>
      <c r="C47" s="31" t="s">
        <v>10</v>
      </c>
      <c r="D47" s="33" t="s">
        <v>11</v>
      </c>
      <c r="E47" s="24">
        <v>31</v>
      </c>
      <c r="F47" s="6" t="s">
        <v>51</v>
      </c>
      <c r="G47" s="6"/>
    </row>
    <row r="48" spans="1:7" ht="15" thickBot="1">
      <c r="A48" s="4">
        <v>75</v>
      </c>
      <c r="B48" s="5" t="s">
        <v>53</v>
      </c>
      <c r="C48" s="31" t="s">
        <v>10</v>
      </c>
      <c r="D48" s="33" t="s">
        <v>11</v>
      </c>
      <c r="E48" s="24">
        <v>38.1</v>
      </c>
      <c r="F48" s="6" t="s">
        <v>51</v>
      </c>
      <c r="G48" s="6"/>
    </row>
    <row r="49" spans="1:7" ht="15" thickBot="1">
      <c r="A49" s="4">
        <v>78</v>
      </c>
      <c r="B49" s="5" t="s">
        <v>55</v>
      </c>
      <c r="C49" s="40" t="s">
        <v>56</v>
      </c>
      <c r="D49" s="33" t="s">
        <v>57</v>
      </c>
      <c r="E49" s="24">
        <v>16.5</v>
      </c>
      <c r="F49" s="6" t="s">
        <v>51</v>
      </c>
      <c r="G49" s="6"/>
    </row>
    <row r="50" spans="1:7" ht="15" thickBot="1">
      <c r="A50" s="4">
        <v>79</v>
      </c>
      <c r="B50" s="5" t="s">
        <v>59</v>
      </c>
      <c r="C50" s="31" t="s">
        <v>10</v>
      </c>
      <c r="D50" s="33" t="s">
        <v>11</v>
      </c>
      <c r="E50" s="24">
        <v>56.5</v>
      </c>
      <c r="F50" s="6" t="s">
        <v>51</v>
      </c>
      <c r="G50" s="6"/>
    </row>
    <row r="51" spans="1:7" ht="15" thickBot="1">
      <c r="A51" s="4">
        <v>85</v>
      </c>
      <c r="B51" s="5" t="s">
        <v>65</v>
      </c>
      <c r="C51" s="31" t="s">
        <v>10</v>
      </c>
      <c r="D51" s="33" t="s">
        <v>174</v>
      </c>
      <c r="E51" s="24">
        <v>35</v>
      </c>
      <c r="F51" s="6" t="s">
        <v>51</v>
      </c>
      <c r="G51" s="6"/>
    </row>
    <row r="52" spans="1:7" ht="15" thickBot="1">
      <c r="A52" s="4">
        <v>91</v>
      </c>
      <c r="B52" s="5" t="s">
        <v>67</v>
      </c>
      <c r="C52" s="31" t="s">
        <v>10</v>
      </c>
      <c r="D52" s="33" t="s">
        <v>11</v>
      </c>
      <c r="E52" s="24">
        <v>65.8</v>
      </c>
      <c r="F52" s="6" t="s">
        <v>51</v>
      </c>
      <c r="G52" s="6"/>
    </row>
    <row r="53" spans="1:7" ht="15" thickBot="1">
      <c r="A53" s="4">
        <v>93</v>
      </c>
      <c r="B53" s="5" t="s">
        <v>69</v>
      </c>
      <c r="C53" s="31" t="s">
        <v>10</v>
      </c>
      <c r="D53" s="33" t="s">
        <v>11</v>
      </c>
      <c r="E53" s="24">
        <v>113.9</v>
      </c>
      <c r="F53" s="6" t="s">
        <v>51</v>
      </c>
      <c r="G53" s="6"/>
    </row>
    <row r="54" spans="1:7" ht="15" thickBot="1">
      <c r="A54" s="4">
        <v>105</v>
      </c>
      <c r="B54" s="5" t="s">
        <v>80</v>
      </c>
      <c r="C54" s="31" t="s">
        <v>10</v>
      </c>
      <c r="D54" s="33" t="s">
        <v>11</v>
      </c>
      <c r="E54" s="24">
        <v>98.3</v>
      </c>
      <c r="F54" s="6" t="s">
        <v>51</v>
      </c>
      <c r="G54" s="6"/>
    </row>
    <row r="55" spans="1:7" ht="15" thickBot="1">
      <c r="A55" s="4">
        <v>113</v>
      </c>
      <c r="B55" s="5" t="s">
        <v>88</v>
      </c>
      <c r="C55" s="44" t="s">
        <v>89</v>
      </c>
      <c r="D55" s="44" t="s">
        <v>90</v>
      </c>
      <c r="E55" s="24">
        <v>2.4</v>
      </c>
      <c r="F55" s="6" t="s">
        <v>51</v>
      </c>
      <c r="G55" s="6"/>
    </row>
    <row r="56" spans="1:7" ht="15" thickBot="1">
      <c r="A56" s="4">
        <v>114</v>
      </c>
      <c r="B56" s="5" t="s">
        <v>88</v>
      </c>
      <c r="C56" s="31" t="s">
        <v>10</v>
      </c>
      <c r="D56" s="52" t="s">
        <v>26</v>
      </c>
      <c r="E56" s="24">
        <v>18.8</v>
      </c>
      <c r="F56" s="6" t="s">
        <v>51</v>
      </c>
      <c r="G56" s="6"/>
    </row>
    <row r="57" spans="1:7" ht="15" thickBot="1">
      <c r="A57" s="4">
        <v>117</v>
      </c>
      <c r="B57" s="5" t="s">
        <v>88</v>
      </c>
      <c r="C57" s="31" t="s">
        <v>10</v>
      </c>
      <c r="D57" s="52" t="s">
        <v>26</v>
      </c>
      <c r="E57" s="24">
        <v>36.700000000000003</v>
      </c>
      <c r="F57" s="6" t="s">
        <v>51</v>
      </c>
      <c r="G57" s="6"/>
    </row>
    <row r="58" spans="1:7" ht="15" thickBot="1">
      <c r="A58" s="4">
        <v>122</v>
      </c>
      <c r="B58" s="5" t="s">
        <v>94</v>
      </c>
      <c r="C58" s="31" t="s">
        <v>10</v>
      </c>
      <c r="D58" s="42" t="s">
        <v>79</v>
      </c>
      <c r="E58" s="24">
        <v>79</v>
      </c>
      <c r="F58" s="6" t="s">
        <v>51</v>
      </c>
      <c r="G58" s="6"/>
    </row>
    <row r="59" spans="1:7" ht="15" thickBot="1">
      <c r="A59" s="4">
        <v>149</v>
      </c>
      <c r="B59" s="5" t="s">
        <v>116</v>
      </c>
      <c r="C59" s="31" t="s">
        <v>10</v>
      </c>
      <c r="D59" s="42" t="s">
        <v>48</v>
      </c>
      <c r="E59" s="24">
        <v>77.5</v>
      </c>
      <c r="F59" s="6" t="s">
        <v>51</v>
      </c>
      <c r="G59" s="6"/>
    </row>
    <row r="60" spans="1:7" ht="15" thickBot="1">
      <c r="A60" s="4">
        <v>195</v>
      </c>
      <c r="B60" s="5" t="s">
        <v>133</v>
      </c>
      <c r="C60" s="31" t="s">
        <v>10</v>
      </c>
      <c r="D60" s="48" t="s">
        <v>134</v>
      </c>
      <c r="E60" s="24">
        <v>103.7</v>
      </c>
      <c r="F60" s="6" t="s">
        <v>51</v>
      </c>
      <c r="G60" s="6"/>
    </row>
    <row r="61" spans="1:7" ht="15" thickBot="1">
      <c r="A61" s="4">
        <v>202</v>
      </c>
      <c r="B61" s="5" t="s">
        <v>136</v>
      </c>
      <c r="C61" s="31" t="s">
        <v>10</v>
      </c>
      <c r="D61" s="33" t="s">
        <v>11</v>
      </c>
      <c r="E61" s="24">
        <v>5</v>
      </c>
      <c r="F61" s="6" t="s">
        <v>51</v>
      </c>
      <c r="G61" s="6"/>
    </row>
    <row r="62" spans="1:7" ht="15" thickBot="1">
      <c r="A62" s="4">
        <v>206</v>
      </c>
      <c r="B62" s="5" t="s">
        <v>140</v>
      </c>
      <c r="C62" s="31" t="s">
        <v>10</v>
      </c>
      <c r="D62" s="52" t="s">
        <v>26</v>
      </c>
      <c r="E62" s="24">
        <v>1.9</v>
      </c>
      <c r="F62" s="6" t="s">
        <v>51</v>
      </c>
      <c r="G62" s="6"/>
    </row>
    <row r="63" spans="1:7" ht="15" thickBot="1">
      <c r="A63" s="4">
        <v>209</v>
      </c>
      <c r="B63" s="5" t="s">
        <v>146</v>
      </c>
      <c r="C63" s="31" t="s">
        <v>10</v>
      </c>
      <c r="D63" s="52" t="s">
        <v>26</v>
      </c>
      <c r="E63" s="24">
        <v>13.1</v>
      </c>
      <c r="F63" s="6" t="s">
        <v>51</v>
      </c>
      <c r="G63" s="6"/>
    </row>
    <row r="64" spans="1:7" ht="15" thickBot="1">
      <c r="A64" s="30" t="s">
        <v>164</v>
      </c>
      <c r="B64" s="11" t="s">
        <v>166</v>
      </c>
      <c r="C64" s="32" t="s">
        <v>10</v>
      </c>
      <c r="D64" s="53" t="s">
        <v>167</v>
      </c>
      <c r="E64" s="26">
        <v>6.1</v>
      </c>
      <c r="F64" s="12" t="s">
        <v>51</v>
      </c>
      <c r="G64" s="12"/>
    </row>
    <row r="65" spans="1:1">
      <c r="A65" s="15"/>
    </row>
    <row r="66" spans="1:1">
      <c r="A66" s="22"/>
    </row>
    <row r="67" spans="1:1">
      <c r="A67" s="15"/>
    </row>
    <row r="68" spans="1:1">
      <c r="A68" s="15"/>
    </row>
    <row r="69" spans="1:1">
      <c r="A69" s="15"/>
    </row>
    <row r="70" spans="1:1">
      <c r="A70" s="15"/>
    </row>
    <row r="71" spans="1:1">
      <c r="A71" s="15"/>
    </row>
    <row r="72" spans="1:1">
      <c r="A72" s="15"/>
    </row>
    <row r="73" spans="1:1">
      <c r="A73" s="15"/>
    </row>
    <row r="74" spans="1:1">
      <c r="A74" s="15"/>
    </row>
    <row r="75" spans="1:1">
      <c r="A75" s="15"/>
    </row>
    <row r="76" spans="1:1">
      <c r="A76" s="15"/>
    </row>
    <row r="77" spans="1:1">
      <c r="A77" s="15"/>
    </row>
  </sheetData>
  <autoFilter ref="A1:G64" xr:uid="{AF7EBF45-F4FB-40FA-8F11-F582D2FECA2C}">
    <sortState xmlns:xlrd2="http://schemas.microsoft.com/office/spreadsheetml/2017/richdata2" ref="A2:G64">
      <sortCondition ref="F1:F64"/>
    </sortState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42DC6-4DC6-4AD8-A170-A8350E47C84E}">
  <dimension ref="A1:G91"/>
  <sheetViews>
    <sheetView topLeftCell="A20" workbookViewId="0">
      <selection activeCell="A26" sqref="A26"/>
    </sheetView>
  </sheetViews>
  <sheetFormatPr defaultColWidth="11.5703125" defaultRowHeight="14.45"/>
  <cols>
    <col min="2" max="2" width="22.5703125" customWidth="1"/>
    <col min="3" max="3" width="16" customWidth="1"/>
    <col min="4" max="4" width="17.7109375" customWidth="1"/>
    <col min="5" max="5" width="16.7109375" customWidth="1"/>
    <col min="6" max="6" width="21.42578125" customWidth="1"/>
  </cols>
  <sheetData>
    <row r="1" spans="1:6" ht="15" thickBot="1">
      <c r="A1" s="1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3" t="s">
        <v>7</v>
      </c>
    </row>
    <row r="2" spans="1:6" ht="15" thickBot="1">
      <c r="A2" s="66" t="s">
        <v>16</v>
      </c>
      <c r="B2" s="67"/>
      <c r="C2" s="67"/>
      <c r="D2" s="67"/>
      <c r="E2" s="67"/>
      <c r="F2" s="68"/>
    </row>
    <row r="3" spans="1:6" ht="58.15" thickBot="1">
      <c r="A3" s="4">
        <v>4</v>
      </c>
      <c r="B3" s="5" t="s">
        <v>14</v>
      </c>
      <c r="C3" s="5" t="s">
        <v>11</v>
      </c>
      <c r="D3" s="5" t="s">
        <v>175</v>
      </c>
      <c r="E3" s="17">
        <v>14.4</v>
      </c>
      <c r="F3" s="6" t="s">
        <v>17</v>
      </c>
    </row>
    <row r="4" spans="1:6" ht="15" thickBot="1">
      <c r="A4" s="4">
        <v>41</v>
      </c>
      <c r="B4" s="5" t="s">
        <v>30</v>
      </c>
      <c r="C4" s="5" t="s">
        <v>10</v>
      </c>
      <c r="D4" s="5" t="s">
        <v>11</v>
      </c>
      <c r="E4" s="17">
        <v>3.2</v>
      </c>
      <c r="F4" s="6"/>
    </row>
    <row r="5" spans="1:6" ht="43.9" thickBot="1">
      <c r="A5" s="4">
        <v>59</v>
      </c>
      <c r="B5" s="5" t="s">
        <v>39</v>
      </c>
      <c r="C5" s="5" t="s">
        <v>11</v>
      </c>
      <c r="D5" s="5" t="s">
        <v>11</v>
      </c>
      <c r="E5" s="17">
        <v>40.4</v>
      </c>
      <c r="F5" s="6" t="s">
        <v>40</v>
      </c>
    </row>
    <row r="6" spans="1:6" ht="15" thickBot="1">
      <c r="A6" s="4">
        <v>61</v>
      </c>
      <c r="B6" s="5" t="s">
        <v>42</v>
      </c>
      <c r="C6" s="5" t="s">
        <v>10</v>
      </c>
      <c r="D6" s="5" t="s">
        <v>11</v>
      </c>
      <c r="E6" s="17">
        <v>38.1</v>
      </c>
      <c r="F6" s="6"/>
    </row>
    <row r="7" spans="1:6" ht="43.9" thickBot="1">
      <c r="A7" s="4">
        <v>62</v>
      </c>
      <c r="B7" s="5" t="s">
        <v>176</v>
      </c>
      <c r="C7" s="5" t="s">
        <v>62</v>
      </c>
      <c r="D7" s="7" t="s">
        <v>177</v>
      </c>
      <c r="E7" s="19"/>
      <c r="F7" s="6" t="s">
        <v>178</v>
      </c>
    </row>
    <row r="8" spans="1:6" ht="15" thickBot="1">
      <c r="A8" s="4">
        <v>63</v>
      </c>
      <c r="B8" s="5" t="s">
        <v>44</v>
      </c>
      <c r="C8" s="5" t="s">
        <v>45</v>
      </c>
      <c r="D8" s="5" t="s">
        <v>11</v>
      </c>
      <c r="E8" s="17">
        <v>25.1</v>
      </c>
      <c r="F8" s="6"/>
    </row>
    <row r="9" spans="1:6" ht="43.9" thickBot="1">
      <c r="A9" s="4" t="s">
        <v>179</v>
      </c>
      <c r="B9" s="5" t="s">
        <v>180</v>
      </c>
      <c r="C9" s="5" t="s">
        <v>181</v>
      </c>
      <c r="D9" s="5" t="s">
        <v>182</v>
      </c>
      <c r="E9" s="17">
        <v>15</v>
      </c>
      <c r="F9" s="6" t="s">
        <v>183</v>
      </c>
    </row>
    <row r="10" spans="1:6">
      <c r="A10" s="69">
        <v>94</v>
      </c>
      <c r="B10" s="69" t="s">
        <v>71</v>
      </c>
      <c r="C10" s="69" t="s">
        <v>72</v>
      </c>
      <c r="D10" s="69" t="s">
        <v>184</v>
      </c>
      <c r="E10" s="71">
        <v>14.9</v>
      </c>
      <c r="F10" s="73" t="s">
        <v>73</v>
      </c>
    </row>
    <row r="11" spans="1:6" ht="15" thickBot="1">
      <c r="A11" s="70"/>
      <c r="B11" s="70"/>
      <c r="C11" s="70"/>
      <c r="D11" s="70"/>
      <c r="E11" s="72"/>
      <c r="F11" s="74"/>
    </row>
    <row r="12" spans="1:6" ht="15" thickBot="1">
      <c r="A12" s="4">
        <v>100</v>
      </c>
      <c r="B12" s="5" t="s">
        <v>75</v>
      </c>
      <c r="C12" s="5" t="s">
        <v>76</v>
      </c>
      <c r="D12" s="5" t="s">
        <v>11</v>
      </c>
      <c r="E12" s="17">
        <v>1.8</v>
      </c>
      <c r="F12" s="6"/>
    </row>
    <row r="13" spans="1:6" ht="15" thickBot="1">
      <c r="A13" s="4">
        <v>107</v>
      </c>
      <c r="B13" s="5" t="s">
        <v>82</v>
      </c>
      <c r="C13" s="5" t="s">
        <v>10</v>
      </c>
      <c r="D13" s="5" t="s">
        <v>11</v>
      </c>
      <c r="E13" s="17">
        <v>9.5</v>
      </c>
      <c r="F13" s="6"/>
    </row>
    <row r="14" spans="1:6" ht="15" thickBot="1">
      <c r="A14" s="4">
        <v>128</v>
      </c>
      <c r="B14" s="5" t="s">
        <v>102</v>
      </c>
      <c r="C14" s="5" t="s">
        <v>103</v>
      </c>
      <c r="D14" s="5" t="s">
        <v>171</v>
      </c>
      <c r="E14" s="17">
        <v>10.5</v>
      </c>
      <c r="F14" s="6" t="s">
        <v>104</v>
      </c>
    </row>
    <row r="15" spans="1:6" ht="15" thickBot="1">
      <c r="A15" s="4">
        <v>132</v>
      </c>
      <c r="B15" s="5" t="s">
        <v>107</v>
      </c>
      <c r="C15" s="5"/>
      <c r="D15" s="5" t="s">
        <v>172</v>
      </c>
      <c r="E15" s="17">
        <v>19.100000000000001</v>
      </c>
      <c r="F15" s="6" t="s">
        <v>108</v>
      </c>
    </row>
    <row r="16" spans="1:6" ht="105" customHeight="1">
      <c r="A16" s="69">
        <v>150</v>
      </c>
      <c r="B16" s="69" t="s">
        <v>118</v>
      </c>
      <c r="C16" s="69" t="s">
        <v>62</v>
      </c>
      <c r="D16" s="69" t="s">
        <v>171</v>
      </c>
      <c r="E16" s="71">
        <v>219</v>
      </c>
      <c r="F16" s="75" t="s">
        <v>119</v>
      </c>
    </row>
    <row r="17" spans="1:6" ht="15" thickBot="1">
      <c r="A17" s="70"/>
      <c r="B17" s="70"/>
      <c r="C17" s="70"/>
      <c r="D17" s="70"/>
      <c r="E17" s="72"/>
      <c r="F17" s="76"/>
    </row>
    <row r="18" spans="1:6" ht="15" thickBot="1">
      <c r="A18" s="4">
        <v>160</v>
      </c>
      <c r="B18" s="21">
        <v>45215</v>
      </c>
      <c r="C18" s="5" t="s">
        <v>10</v>
      </c>
      <c r="D18" s="5" t="s">
        <v>168</v>
      </c>
      <c r="E18" s="17">
        <v>184.5</v>
      </c>
      <c r="F18" s="6"/>
    </row>
    <row r="19" spans="1:6" ht="15" thickBot="1">
      <c r="A19" s="4">
        <v>207</v>
      </c>
      <c r="B19" s="5" t="s">
        <v>142</v>
      </c>
      <c r="C19" s="5" t="s">
        <v>10</v>
      </c>
      <c r="D19" s="5" t="s">
        <v>11</v>
      </c>
      <c r="E19" s="17">
        <v>60.3</v>
      </c>
      <c r="F19" s="6"/>
    </row>
    <row r="20" spans="1:6" ht="15" thickBot="1">
      <c r="A20" s="4">
        <v>208</v>
      </c>
      <c r="B20" s="5" t="s">
        <v>144</v>
      </c>
      <c r="C20" s="5" t="s">
        <v>62</v>
      </c>
      <c r="D20" s="5" t="s">
        <v>11</v>
      </c>
      <c r="E20" s="17">
        <v>24.9</v>
      </c>
      <c r="F20" s="6"/>
    </row>
    <row r="21" spans="1:6" ht="29.45" thickBot="1">
      <c r="A21" s="4">
        <v>211</v>
      </c>
      <c r="B21" s="5" t="s">
        <v>151</v>
      </c>
      <c r="C21" s="5" t="s">
        <v>149</v>
      </c>
      <c r="D21" s="5" t="s">
        <v>185</v>
      </c>
      <c r="E21" s="17">
        <v>0.7</v>
      </c>
      <c r="F21" s="6" t="s">
        <v>153</v>
      </c>
    </row>
    <row r="22" spans="1:6" ht="15" thickBot="1">
      <c r="A22" s="4">
        <v>213</v>
      </c>
      <c r="B22" s="5" t="s">
        <v>157</v>
      </c>
      <c r="C22" s="5" t="s">
        <v>158</v>
      </c>
      <c r="D22" s="5" t="s">
        <v>11</v>
      </c>
      <c r="E22" s="17">
        <v>19</v>
      </c>
      <c r="F22" s="6"/>
    </row>
    <row r="23" spans="1:6" ht="15" thickBot="1">
      <c r="A23" s="4">
        <v>214</v>
      </c>
      <c r="B23" s="5" t="s">
        <v>160</v>
      </c>
      <c r="C23" s="5" t="s">
        <v>10</v>
      </c>
      <c r="D23" s="5" t="s">
        <v>11</v>
      </c>
      <c r="E23" s="17">
        <v>1066</v>
      </c>
      <c r="F23" s="6"/>
    </row>
    <row r="24" spans="1:6" ht="15" thickBot="1">
      <c r="A24" s="4" t="s">
        <v>186</v>
      </c>
      <c r="B24" s="5"/>
      <c r="C24" s="5"/>
      <c r="D24" s="5"/>
      <c r="E24" s="9">
        <f>SUM(E3:E23)</f>
        <v>1766.4</v>
      </c>
      <c r="F24" s="6"/>
    </row>
    <row r="25" spans="1:6" ht="15" thickBot="1">
      <c r="A25" s="66" t="s">
        <v>27</v>
      </c>
      <c r="B25" s="67"/>
      <c r="C25" s="67"/>
      <c r="D25" s="67"/>
      <c r="E25" s="67"/>
      <c r="F25" s="68"/>
    </row>
    <row r="26" spans="1:6" ht="58.15" thickBot="1">
      <c r="A26" s="4">
        <v>37</v>
      </c>
      <c r="B26" s="5" t="s">
        <v>24</v>
      </c>
      <c r="C26" s="5" t="s">
        <v>25</v>
      </c>
      <c r="D26" s="5" t="s">
        <v>168</v>
      </c>
      <c r="E26" s="17">
        <v>26</v>
      </c>
      <c r="F26" s="6" t="s">
        <v>28</v>
      </c>
    </row>
    <row r="27" spans="1:6" ht="43.9" thickBot="1">
      <c r="A27" s="4">
        <v>47</v>
      </c>
      <c r="B27" s="5" t="s">
        <v>36</v>
      </c>
      <c r="C27" s="5" t="s">
        <v>10</v>
      </c>
      <c r="D27" s="5" t="s">
        <v>169</v>
      </c>
      <c r="E27" s="17">
        <v>42</v>
      </c>
      <c r="F27" s="6" t="s">
        <v>37</v>
      </c>
    </row>
    <row r="28" spans="1:6" ht="15" thickBot="1">
      <c r="A28" s="4">
        <v>83</v>
      </c>
      <c r="B28" s="5" t="s">
        <v>64</v>
      </c>
      <c r="C28" s="5" t="s">
        <v>187</v>
      </c>
      <c r="D28" s="5" t="s">
        <v>11</v>
      </c>
      <c r="E28" s="17">
        <v>20.399999999999999</v>
      </c>
      <c r="F28" s="6"/>
    </row>
    <row r="29" spans="1:6" ht="15" thickBot="1">
      <c r="A29" s="4">
        <v>102</v>
      </c>
      <c r="B29" s="5" t="s">
        <v>78</v>
      </c>
      <c r="C29" s="5" t="s">
        <v>10</v>
      </c>
      <c r="D29" s="5" t="s">
        <v>79</v>
      </c>
      <c r="E29" s="17">
        <v>74.099999999999994</v>
      </c>
      <c r="F29" s="6"/>
    </row>
    <row r="30" spans="1:6" ht="15" thickBot="1">
      <c r="A30" s="4">
        <v>109</v>
      </c>
      <c r="B30" s="5" t="s">
        <v>86</v>
      </c>
      <c r="C30" s="5" t="s">
        <v>187</v>
      </c>
      <c r="D30" s="5" t="s">
        <v>11</v>
      </c>
      <c r="E30" s="17">
        <v>3.6</v>
      </c>
      <c r="F30" s="6"/>
    </row>
    <row r="31" spans="1:6" ht="15" thickBot="1">
      <c r="A31" s="8" t="s">
        <v>188</v>
      </c>
      <c r="B31" s="5"/>
      <c r="C31" s="5"/>
      <c r="D31" s="5"/>
      <c r="E31" s="9">
        <f>SUM(E26:E30)</f>
        <v>166.1</v>
      </c>
      <c r="F31" s="6"/>
    </row>
    <row r="32" spans="1:6" ht="15" thickBot="1">
      <c r="A32" s="66" t="s">
        <v>189</v>
      </c>
      <c r="B32" s="67"/>
      <c r="C32" s="67"/>
      <c r="D32" s="67"/>
      <c r="E32" s="67"/>
      <c r="F32" s="68"/>
    </row>
    <row r="33" spans="1:6" ht="29.45" thickBot="1">
      <c r="A33" s="4">
        <v>16</v>
      </c>
      <c r="B33" s="5" t="s">
        <v>19</v>
      </c>
      <c r="C33" s="5" t="s">
        <v>11</v>
      </c>
      <c r="D33" s="5" t="s">
        <v>190</v>
      </c>
      <c r="E33" s="17">
        <v>8.6</v>
      </c>
      <c r="F33" s="6" t="s">
        <v>22</v>
      </c>
    </row>
    <row r="34" spans="1:6" ht="15" thickBot="1">
      <c r="A34" s="4">
        <v>69</v>
      </c>
      <c r="B34" s="5" t="s">
        <v>47</v>
      </c>
      <c r="C34" s="5" t="s">
        <v>10</v>
      </c>
      <c r="D34" s="5" t="s">
        <v>48</v>
      </c>
      <c r="E34" s="17">
        <v>78.8</v>
      </c>
      <c r="F34" s="6"/>
    </row>
    <row r="35" spans="1:6" ht="15" thickBot="1">
      <c r="A35" s="4">
        <v>82</v>
      </c>
      <c r="B35" s="5" t="s">
        <v>61</v>
      </c>
      <c r="C35" s="5" t="s">
        <v>10</v>
      </c>
      <c r="D35" s="5" t="s">
        <v>62</v>
      </c>
      <c r="E35" s="17">
        <v>1.3</v>
      </c>
      <c r="F35" s="6"/>
    </row>
    <row r="36" spans="1:6" ht="15" thickBot="1">
      <c r="A36" s="4">
        <v>139</v>
      </c>
      <c r="B36" s="5" t="s">
        <v>110</v>
      </c>
      <c r="C36" s="5" t="s">
        <v>11</v>
      </c>
      <c r="D36" s="5" t="s">
        <v>111</v>
      </c>
      <c r="E36" s="17">
        <v>4.3</v>
      </c>
      <c r="F36" s="6"/>
    </row>
    <row r="37" spans="1:6" ht="15" thickBot="1">
      <c r="A37" s="4">
        <v>145</v>
      </c>
      <c r="B37" s="5" t="s">
        <v>110</v>
      </c>
      <c r="C37" s="5" t="s">
        <v>11</v>
      </c>
      <c r="D37" s="5" t="s">
        <v>111</v>
      </c>
      <c r="E37" s="17">
        <v>1.6</v>
      </c>
      <c r="F37" s="6"/>
    </row>
    <row r="38" spans="1:6" ht="15" thickBot="1">
      <c r="A38" s="4">
        <v>147</v>
      </c>
      <c r="B38" s="5" t="s">
        <v>114</v>
      </c>
      <c r="C38" s="5" t="s">
        <v>10</v>
      </c>
      <c r="D38" s="5" t="s">
        <v>11</v>
      </c>
      <c r="E38" s="17">
        <v>7.8</v>
      </c>
      <c r="F38" s="6"/>
    </row>
    <row r="39" spans="1:6" ht="15" thickBot="1">
      <c r="A39" s="4">
        <v>151</v>
      </c>
      <c r="B39" s="5" t="s">
        <v>121</v>
      </c>
      <c r="C39" s="5" t="s">
        <v>10</v>
      </c>
      <c r="D39" s="5" t="s">
        <v>122</v>
      </c>
      <c r="E39" s="17">
        <v>3.1</v>
      </c>
      <c r="F39" s="6"/>
    </row>
    <row r="40" spans="1:6" ht="15" thickBot="1">
      <c r="A40" s="4">
        <v>154</v>
      </c>
      <c r="B40" s="5" t="s">
        <v>124</v>
      </c>
      <c r="C40" s="5" t="s">
        <v>10</v>
      </c>
      <c r="D40" s="5" t="s">
        <v>125</v>
      </c>
      <c r="E40" s="17">
        <v>19.100000000000001</v>
      </c>
      <c r="F40" s="6"/>
    </row>
    <row r="41" spans="1:6" ht="15" thickBot="1">
      <c r="A41" s="4">
        <v>204</v>
      </c>
      <c r="B41" s="5" t="s">
        <v>138</v>
      </c>
      <c r="C41" s="5" t="s">
        <v>10</v>
      </c>
      <c r="D41" s="5" t="s">
        <v>11</v>
      </c>
      <c r="E41" s="17">
        <v>149.4</v>
      </c>
      <c r="F41" s="6"/>
    </row>
    <row r="42" spans="1:6" ht="15" thickBot="1">
      <c r="A42" s="4">
        <v>212</v>
      </c>
      <c r="B42" s="5" t="s">
        <v>155</v>
      </c>
      <c r="C42" s="5" t="s">
        <v>10</v>
      </c>
      <c r="D42" s="5" t="s">
        <v>62</v>
      </c>
      <c r="E42" s="17">
        <v>37.200000000000003</v>
      </c>
      <c r="F42" s="6"/>
    </row>
    <row r="43" spans="1:6" ht="15" thickBot="1">
      <c r="A43" s="8" t="s">
        <v>191</v>
      </c>
      <c r="B43" s="5"/>
      <c r="C43" s="5"/>
      <c r="D43" s="5"/>
      <c r="E43" s="9">
        <f>SUM(E33:E42)</f>
        <v>311.2</v>
      </c>
      <c r="F43" s="6"/>
    </row>
    <row r="44" spans="1:6" ht="15" thickBot="1">
      <c r="A44" s="66" t="s">
        <v>12</v>
      </c>
      <c r="B44" s="67"/>
      <c r="C44" s="67"/>
      <c r="D44" s="67"/>
      <c r="E44" s="67"/>
      <c r="F44" s="68"/>
    </row>
    <row r="45" spans="1:6" ht="15" thickBot="1">
      <c r="A45" s="4">
        <v>1</v>
      </c>
      <c r="B45" s="5" t="s">
        <v>9</v>
      </c>
      <c r="C45" s="5" t="s">
        <v>10</v>
      </c>
      <c r="D45" s="5" t="s">
        <v>11</v>
      </c>
      <c r="E45" s="17">
        <v>3.2</v>
      </c>
      <c r="F45" s="6"/>
    </row>
    <row r="46" spans="1:6" ht="15" thickBot="1">
      <c r="A46" s="4">
        <v>42</v>
      </c>
      <c r="B46" s="5" t="s">
        <v>33</v>
      </c>
      <c r="C46" s="5" t="s">
        <v>10</v>
      </c>
      <c r="D46" s="5" t="s">
        <v>11</v>
      </c>
      <c r="E46" s="17">
        <v>21.3</v>
      </c>
      <c r="F46" s="6"/>
    </row>
    <row r="47" spans="1:6" ht="15" thickBot="1">
      <c r="A47" s="4" t="s">
        <v>192</v>
      </c>
      <c r="B47" s="5" t="s">
        <v>163</v>
      </c>
      <c r="C47" s="5" t="s">
        <v>10</v>
      </c>
      <c r="D47" s="5" t="s">
        <v>11</v>
      </c>
      <c r="E47" s="17">
        <v>110.1</v>
      </c>
      <c r="F47" s="6"/>
    </row>
    <row r="48" spans="1:6" ht="15" thickBot="1">
      <c r="A48" s="4">
        <v>108</v>
      </c>
      <c r="B48" s="5" t="s">
        <v>84</v>
      </c>
      <c r="C48" s="5" t="s">
        <v>187</v>
      </c>
      <c r="D48" s="5" t="s">
        <v>11</v>
      </c>
      <c r="E48" s="17">
        <v>15.1</v>
      </c>
      <c r="F48" s="6"/>
    </row>
    <row r="49" spans="1:6" ht="15" thickBot="1">
      <c r="A49" s="4">
        <v>123</v>
      </c>
      <c r="B49" s="5" t="s">
        <v>33</v>
      </c>
      <c r="C49" s="5" t="s">
        <v>10</v>
      </c>
      <c r="D49" s="5" t="s">
        <v>62</v>
      </c>
      <c r="E49" s="17">
        <v>5.2</v>
      </c>
      <c r="F49" s="6"/>
    </row>
    <row r="50" spans="1:6" ht="15" thickBot="1">
      <c r="A50" s="4">
        <v>124</v>
      </c>
      <c r="B50" s="5" t="s">
        <v>97</v>
      </c>
      <c r="C50" s="5" t="s">
        <v>10</v>
      </c>
      <c r="D50" s="5" t="s">
        <v>79</v>
      </c>
      <c r="E50" s="17">
        <v>34</v>
      </c>
      <c r="F50" s="6"/>
    </row>
    <row r="51" spans="1:6" ht="15" thickBot="1">
      <c r="A51" s="4">
        <v>127</v>
      </c>
      <c r="B51" s="5" t="s">
        <v>99</v>
      </c>
      <c r="C51" s="5" t="s">
        <v>10</v>
      </c>
      <c r="D51" s="5" t="s">
        <v>100</v>
      </c>
      <c r="E51" s="17">
        <v>93.3</v>
      </c>
      <c r="F51" s="6"/>
    </row>
    <row r="52" spans="1:6" ht="15" thickBot="1">
      <c r="A52" s="4">
        <v>130</v>
      </c>
      <c r="B52" s="5" t="s">
        <v>9</v>
      </c>
      <c r="C52" s="5" t="s">
        <v>10</v>
      </c>
      <c r="D52" s="5" t="s">
        <v>79</v>
      </c>
      <c r="E52" s="17">
        <v>1091.4000000000001</v>
      </c>
      <c r="F52" s="6"/>
    </row>
    <row r="53" spans="1:6" ht="15" thickBot="1">
      <c r="A53" s="4">
        <v>177</v>
      </c>
      <c r="B53" s="5" t="s">
        <v>129</v>
      </c>
      <c r="C53" s="5" t="s">
        <v>10</v>
      </c>
      <c r="D53" s="5" t="s">
        <v>11</v>
      </c>
      <c r="E53" s="17">
        <v>12.6</v>
      </c>
      <c r="F53" s="6"/>
    </row>
    <row r="54" spans="1:6" ht="15" thickBot="1">
      <c r="A54" s="4">
        <v>191</v>
      </c>
      <c r="B54" s="5" t="s">
        <v>131</v>
      </c>
      <c r="C54" s="5" t="s">
        <v>10</v>
      </c>
      <c r="D54" s="5" t="s">
        <v>11</v>
      </c>
      <c r="E54" s="17">
        <v>17.899999999999999</v>
      </c>
      <c r="F54" s="6"/>
    </row>
    <row r="55" spans="1:6" ht="15" thickBot="1">
      <c r="A55" s="4">
        <v>205</v>
      </c>
      <c r="B55" s="5" t="s">
        <v>193</v>
      </c>
      <c r="C55" s="5" t="s">
        <v>10</v>
      </c>
      <c r="D55" s="5" t="s">
        <v>79</v>
      </c>
      <c r="E55" s="17">
        <v>364</v>
      </c>
      <c r="F55" s="6"/>
    </row>
    <row r="56" spans="1:6" ht="15" thickBot="1">
      <c r="A56" s="4">
        <v>210</v>
      </c>
      <c r="B56" s="5" t="s">
        <v>148</v>
      </c>
      <c r="C56" s="5" t="s">
        <v>149</v>
      </c>
      <c r="D56" s="5" t="s">
        <v>62</v>
      </c>
      <c r="E56" s="17">
        <v>110.8</v>
      </c>
      <c r="F56" s="6"/>
    </row>
    <row r="57" spans="1:6" ht="15" thickBot="1">
      <c r="A57" s="8" t="s">
        <v>194</v>
      </c>
      <c r="B57" s="5"/>
      <c r="C57" s="5"/>
      <c r="D57" s="5"/>
      <c r="E57" s="9">
        <f>SUM(E45:E56)</f>
        <v>1878.9</v>
      </c>
      <c r="F57" s="6"/>
    </row>
    <row r="58" spans="1:6" ht="15" thickBot="1">
      <c r="A58" s="66" t="s">
        <v>51</v>
      </c>
      <c r="B58" s="67"/>
      <c r="C58" s="67"/>
      <c r="D58" s="67"/>
      <c r="E58" s="67"/>
      <c r="F58" s="68"/>
    </row>
    <row r="59" spans="1:6" ht="15" thickBot="1">
      <c r="A59" s="4">
        <v>70</v>
      </c>
      <c r="B59" s="5">
        <v>44953</v>
      </c>
      <c r="C59" s="5" t="s">
        <v>10</v>
      </c>
      <c r="D59" s="5" t="s">
        <v>11</v>
      </c>
      <c r="E59" s="17">
        <v>2.4</v>
      </c>
      <c r="F59" s="6"/>
    </row>
    <row r="60" spans="1:6" ht="15" thickBot="1">
      <c r="A60" s="16" t="s">
        <v>164</v>
      </c>
      <c r="B60" s="5" t="s">
        <v>166</v>
      </c>
      <c r="C60" s="5" t="s">
        <v>10</v>
      </c>
      <c r="D60" s="5" t="s">
        <v>167</v>
      </c>
      <c r="E60" s="17">
        <v>6.1</v>
      </c>
      <c r="F60" s="6"/>
    </row>
    <row r="61" spans="1:6" ht="15" thickBot="1">
      <c r="A61" s="4">
        <v>74</v>
      </c>
      <c r="B61" s="5" t="s">
        <v>173</v>
      </c>
      <c r="C61" s="5" t="s">
        <v>10</v>
      </c>
      <c r="D61" s="5" t="s">
        <v>11</v>
      </c>
      <c r="E61" s="17">
        <v>31</v>
      </c>
      <c r="F61" s="6"/>
    </row>
    <row r="62" spans="1:6" ht="15" thickBot="1">
      <c r="A62" s="4">
        <v>75</v>
      </c>
      <c r="B62" s="5" t="s">
        <v>53</v>
      </c>
      <c r="C62" s="5" t="s">
        <v>10</v>
      </c>
      <c r="D62" s="5" t="s">
        <v>11</v>
      </c>
      <c r="E62" s="17">
        <v>38.1</v>
      </c>
      <c r="F62" s="6"/>
    </row>
    <row r="63" spans="1:6" ht="15" thickBot="1">
      <c r="A63" s="4">
        <v>78</v>
      </c>
      <c r="B63" s="5" t="s">
        <v>55</v>
      </c>
      <c r="C63" s="5" t="s">
        <v>56</v>
      </c>
      <c r="D63" s="5" t="s">
        <v>195</v>
      </c>
      <c r="E63" s="17">
        <v>16.5</v>
      </c>
      <c r="F63" s="6"/>
    </row>
    <row r="64" spans="1:6" ht="15" thickBot="1">
      <c r="A64" s="4">
        <v>79</v>
      </c>
      <c r="B64" s="5" t="s">
        <v>59</v>
      </c>
      <c r="C64" s="5" t="s">
        <v>10</v>
      </c>
      <c r="D64" s="5" t="s">
        <v>11</v>
      </c>
      <c r="E64" s="17">
        <v>56.5</v>
      </c>
      <c r="F64" s="6"/>
    </row>
    <row r="65" spans="1:7" ht="15" thickBot="1">
      <c r="A65" s="4">
        <v>85</v>
      </c>
      <c r="B65" s="5" t="s">
        <v>65</v>
      </c>
      <c r="C65" s="5" t="s">
        <v>10</v>
      </c>
      <c r="D65" s="5" t="s">
        <v>174</v>
      </c>
      <c r="E65" s="17">
        <v>35</v>
      </c>
      <c r="F65" s="6"/>
    </row>
    <row r="66" spans="1:7" ht="15" thickBot="1">
      <c r="A66" s="4">
        <v>91</v>
      </c>
      <c r="B66" s="5" t="s">
        <v>67</v>
      </c>
      <c r="C66" s="5" t="s">
        <v>10</v>
      </c>
      <c r="D66" s="5" t="s">
        <v>11</v>
      </c>
      <c r="E66" s="17">
        <v>65.8</v>
      </c>
      <c r="F66" s="6"/>
    </row>
    <row r="67" spans="1:7" ht="15" thickBot="1">
      <c r="A67" s="4">
        <v>93</v>
      </c>
      <c r="B67" s="5" t="s">
        <v>69</v>
      </c>
      <c r="C67" s="5" t="s">
        <v>10</v>
      </c>
      <c r="D67" s="5" t="s">
        <v>11</v>
      </c>
      <c r="E67" s="17">
        <v>113.9</v>
      </c>
      <c r="F67" s="6"/>
    </row>
    <row r="68" spans="1:7" ht="15" thickBot="1">
      <c r="A68" s="4">
        <v>105</v>
      </c>
      <c r="B68" s="5" t="s">
        <v>80</v>
      </c>
      <c r="C68" s="5" t="s">
        <v>10</v>
      </c>
      <c r="D68" s="5" t="s">
        <v>11</v>
      </c>
      <c r="E68" s="17">
        <v>98.3</v>
      </c>
      <c r="F68" s="6"/>
    </row>
    <row r="69" spans="1:7" ht="15" thickBot="1">
      <c r="A69" s="4">
        <v>113</v>
      </c>
      <c r="B69" s="5" t="s">
        <v>88</v>
      </c>
      <c r="C69" s="5" t="s">
        <v>89</v>
      </c>
      <c r="D69" s="5" t="s">
        <v>90</v>
      </c>
      <c r="E69" s="17">
        <v>2.4</v>
      </c>
      <c r="F69" s="6"/>
    </row>
    <row r="70" spans="1:7" ht="15" thickBot="1">
      <c r="A70" s="4">
        <v>114</v>
      </c>
      <c r="B70" s="5" t="s">
        <v>88</v>
      </c>
      <c r="C70" s="5" t="s">
        <v>10</v>
      </c>
      <c r="D70" s="5" t="s">
        <v>168</v>
      </c>
      <c r="E70" s="17">
        <v>18.8</v>
      </c>
      <c r="F70" s="6"/>
    </row>
    <row r="71" spans="1:7" ht="15" thickBot="1">
      <c r="A71" s="4">
        <v>117</v>
      </c>
      <c r="B71" s="5" t="s">
        <v>88</v>
      </c>
      <c r="C71" s="5" t="s">
        <v>10</v>
      </c>
      <c r="D71" s="5" t="s">
        <v>168</v>
      </c>
      <c r="E71" s="17">
        <v>36.700000000000003</v>
      </c>
      <c r="F71" s="6"/>
    </row>
    <row r="72" spans="1:7" ht="15" thickBot="1">
      <c r="A72" s="4">
        <v>122</v>
      </c>
      <c r="B72" s="23" t="s">
        <v>196</v>
      </c>
      <c r="C72" s="5" t="s">
        <v>10</v>
      </c>
      <c r="D72" s="5" t="s">
        <v>79</v>
      </c>
      <c r="E72" s="17">
        <v>79</v>
      </c>
      <c r="F72" s="6"/>
    </row>
    <row r="73" spans="1:7" ht="15" thickBot="1">
      <c r="A73" s="4">
        <v>149</v>
      </c>
      <c r="B73" s="5" t="s">
        <v>197</v>
      </c>
      <c r="C73" s="5" t="s">
        <v>10</v>
      </c>
      <c r="D73" s="5" t="s">
        <v>48</v>
      </c>
      <c r="E73" s="17">
        <v>77.5</v>
      </c>
      <c r="F73" s="6"/>
    </row>
    <row r="74" spans="1:7" ht="15" thickBot="1">
      <c r="A74" s="4">
        <v>195</v>
      </c>
      <c r="B74" s="5" t="s">
        <v>133</v>
      </c>
      <c r="C74" s="5" t="s">
        <v>10</v>
      </c>
      <c r="D74" s="5" t="s">
        <v>134</v>
      </c>
      <c r="E74" s="17">
        <v>103.7</v>
      </c>
      <c r="F74" s="6"/>
    </row>
    <row r="75" spans="1:7" ht="15" thickBot="1">
      <c r="A75" s="4">
        <v>202</v>
      </c>
      <c r="B75" s="5" t="s">
        <v>136</v>
      </c>
      <c r="C75" s="5" t="s">
        <v>10</v>
      </c>
      <c r="D75" s="5" t="s">
        <v>11</v>
      </c>
      <c r="E75" s="17">
        <v>5</v>
      </c>
      <c r="F75" s="6"/>
    </row>
    <row r="76" spans="1:7" ht="15" thickBot="1">
      <c r="A76" s="4">
        <v>206</v>
      </c>
      <c r="B76" s="5" t="s">
        <v>140</v>
      </c>
      <c r="C76" s="5" t="s">
        <v>10</v>
      </c>
      <c r="D76" s="5" t="s">
        <v>26</v>
      </c>
      <c r="E76" s="17">
        <v>1.9</v>
      </c>
      <c r="F76" s="6"/>
    </row>
    <row r="77" spans="1:7" ht="15" thickBot="1">
      <c r="A77" s="10">
        <v>209</v>
      </c>
      <c r="B77" s="11" t="s">
        <v>146</v>
      </c>
      <c r="C77" s="11" t="s">
        <v>10</v>
      </c>
      <c r="D77" s="11" t="s">
        <v>26</v>
      </c>
      <c r="E77" s="18">
        <v>13.1</v>
      </c>
      <c r="F77" s="12"/>
    </row>
    <row r="78" spans="1:7" ht="15" thickBot="1">
      <c r="A78" s="13" t="s">
        <v>186</v>
      </c>
      <c r="B78" s="11"/>
      <c r="C78" s="11"/>
      <c r="D78" s="11"/>
      <c r="E78" s="14">
        <f>SUM(E59:E77)</f>
        <v>801.7</v>
      </c>
      <c r="F78" s="12"/>
      <c r="G78" s="20">
        <f>E24+E31+E43+E57+E78</f>
        <v>4924.3</v>
      </c>
    </row>
    <row r="79" spans="1:7">
      <c r="A79" s="15"/>
    </row>
    <row r="80" spans="1:7">
      <c r="A80" s="22">
        <f>19+12+10+5+19</f>
        <v>65</v>
      </c>
    </row>
    <row r="81" spans="1:1">
      <c r="A81" s="15"/>
    </row>
    <row r="82" spans="1:1">
      <c r="A82" s="15"/>
    </row>
    <row r="83" spans="1:1">
      <c r="A83" s="15"/>
    </row>
    <row r="84" spans="1:1">
      <c r="A84" s="15"/>
    </row>
    <row r="85" spans="1:1">
      <c r="A85" s="15"/>
    </row>
    <row r="86" spans="1:1">
      <c r="A86" s="15"/>
    </row>
    <row r="87" spans="1:1">
      <c r="A87" s="15"/>
    </row>
    <row r="88" spans="1:1">
      <c r="A88" s="15"/>
    </row>
    <row r="89" spans="1:1">
      <c r="A89" s="15"/>
    </row>
    <row r="90" spans="1:1">
      <c r="A90" s="15"/>
    </row>
    <row r="91" spans="1:1">
      <c r="A91" s="15"/>
    </row>
  </sheetData>
  <mergeCells count="17">
    <mergeCell ref="A25:F25"/>
    <mergeCell ref="A32:F32"/>
    <mergeCell ref="A44:F44"/>
    <mergeCell ref="A58:F58"/>
    <mergeCell ref="A16:A17"/>
    <mergeCell ref="B16:B17"/>
    <mergeCell ref="C16:C17"/>
    <mergeCell ref="D16:D17"/>
    <mergeCell ref="E16:E17"/>
    <mergeCell ref="F16:F17"/>
    <mergeCell ref="A2:F2"/>
    <mergeCell ref="A10:A11"/>
    <mergeCell ref="B10:B11"/>
    <mergeCell ref="C10:C11"/>
    <mergeCell ref="D10:D11"/>
    <mergeCell ref="E10:E11"/>
    <mergeCell ref="F10:F1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otat" ma:contentTypeID="0x010100B2E425B0BE219B43A20E273CC315E09200074126D6974DCC41AC7DDCC0BD26DFC5" ma:contentTypeVersion="4" ma:contentTypeDescription="Opprett et nytt dokument." ma:contentTypeScope="" ma:versionID="fdda2d356285a9e79f515f2c57ccaa75">
  <xsd:schema xmlns:xsd="http://www.w3.org/2001/XMLSchema" xmlns:xs="http://www.w3.org/2001/XMLSchema" xmlns:p="http://schemas.microsoft.com/office/2006/metadata/properties" xmlns:ns2="d4d509a4-aa0a-430a-88ea-0c433f305a74" xmlns:ns3="e50973bd-e156-4682-91d4-138be0886dcd" targetNamespace="http://schemas.microsoft.com/office/2006/metadata/properties" ma:root="true" ma:fieldsID="7814a24de481e121f115cb6c6a74d3da" ns2:_="" ns3:_="">
    <xsd:import namespace="d4d509a4-aa0a-430a-88ea-0c433f305a74"/>
    <xsd:import namespace="e50973bd-e156-4682-91d4-138be0886dc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ChannelName" minOccurs="0"/>
                <xsd:element ref="ns2:Dokumenttema" minOccurs="0"/>
                <xsd:element ref="ns2:Oppdragsnummer" minOccurs="0"/>
                <xsd:element ref="ns2:Revisjon" minOccurs="0"/>
                <xsd:element ref="ns2:RevisjonsDato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d509a4-aa0a-430a-88ea-0c433f305a7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erdi" ma:description="Verdien for dokument-IDen som er tilordnet elementet." ma:indexed="true" ma:internalName="_dlc_DocId" ma:readOnly="true">
      <xsd:simpleType>
        <xsd:restriction base="dms:Text"/>
      </xsd:simpleType>
    </xsd:element>
    <xsd:element name="_dlc_DocIdUrl" ma:index="9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Fast ID" ma:description="Behold IDen ved tillegging." ma:hidden="true" ma:internalName="_dlc_DocIdPersistId" ma:readOnly="true">
      <xsd:simpleType>
        <xsd:restriction base="dms:Boolean"/>
      </xsd:simpleType>
    </xsd:element>
    <xsd:element name="ChannelName" ma:index="11" nillable="true" ma:displayName="Kanal" ma:internalName="ChannelName" ma:readOnly="true">
      <xsd:simpleType>
        <xsd:restriction base="dms:Text"/>
      </xsd:simpleType>
    </xsd:element>
    <xsd:element name="Dokumenttema" ma:index="12" nillable="true" ma:displayName="Dokumenttema" ma:list="{b2574729-3e5a-4c40-a050-d9793691c439}" ma:internalName="Dokumenttema" ma:showField="Title">
      <xsd:simpleType>
        <xsd:restriction base="dms:Lookup"/>
      </xsd:simpleType>
    </xsd:element>
    <xsd:element name="Oppdragsnummer" ma:index="13" nillable="true" ma:displayName="Oppdragsnummer" ma:internalName="Oppdragsnummer" ma:readOnly="true">
      <xsd:simpleType>
        <xsd:restriction base="dms:Text"/>
      </xsd:simpleType>
    </xsd:element>
    <xsd:element name="Revisjon" ma:index="14" nillable="true" ma:displayName="Revisjon" ma:internalName="Revisjon">
      <xsd:simpleType>
        <xsd:restriction base="dms:Text"/>
      </xsd:simpleType>
    </xsd:element>
    <xsd:element name="RevisjonsDato" ma:index="15" nillable="true" ma:displayName="RevisjonsDato" ma:format="DateOnly" ma:internalName="RevisjonsDato">
      <xsd:simpleType>
        <xsd:restriction base="dms:DateTime"/>
      </xsd:simpleType>
    </xsd:element>
    <xsd:element name="TaxCatchAll" ma:index="17" nillable="true" ma:displayName="Taxonomy Catch All Column" ma:hidden="true" ma:list="{80c87661-dae2-4178-9fd6-a3b0ad7d7880}" ma:internalName="TaxCatchAll" ma:showField="CatchAllData" ma:web="d4d509a4-aa0a-430a-88ea-0c433f305a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973bd-e156-4682-91d4-138be0886dc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6" nillable="true" ma:displayName="Bildemerkelapper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Dokument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tema xmlns="d4d509a4-aa0a-430a-88ea-0c433f305a74" xsi:nil="true"/>
    <lcf76f155ced4ddcb4097134ff3c332f xmlns="e50973bd-e156-4682-91d4-138be0886dcd" xsi:nil="true"/>
    <TaxCatchAll xmlns="d4d509a4-aa0a-430a-88ea-0c433f305a74" xsi:nil="true"/>
    <Revisjon xmlns="d4d509a4-aa0a-430a-88ea-0c433f305a74" xsi:nil="true"/>
    <RevisjonsDato xmlns="d4d509a4-aa0a-430a-88ea-0c433f305a74" xsi:nil="true"/>
    <_dlc_DocId xmlns="d4d509a4-aa0a-430a-88ea-0c433f305a74">2EVV4PHA7AV7-1904658308-7977</_dlc_DocId>
    <_dlc_DocIdUrl xmlns="d4d509a4-aa0a-430a-88ea-0c433f305a74">
      <Url>https://asplanviak.sharepoint.com/sites/634301-02/_layouts/15/DocIdRedir.aspx?ID=2EVV4PHA7AV7-1904658308-7977</Url>
      <Description>2EVV4PHA7AV7-1904658308-7977</Description>
    </_dlc_DocIdUrl>
    <ChannelName xmlns="d4d509a4-aa0a-430a-88ea-0c433f305a74">Leveranse- delt med oppdragsgiver ny</ChannelName>
    <Oppdragsnummer xmlns="d4d509a4-aa0a-430a-88ea-0c433f305a74">634301-02</Oppdragsnummer>
  </documentManagement>
</p:properties>
</file>

<file path=customXml/itemProps1.xml><?xml version="1.0" encoding="utf-8"?>
<ds:datastoreItem xmlns:ds="http://schemas.openxmlformats.org/officeDocument/2006/customXml" ds:itemID="{71010FF5-4D41-4CB5-84FA-BEBB5A076AB2}"/>
</file>

<file path=customXml/itemProps2.xml><?xml version="1.0" encoding="utf-8"?>
<ds:datastoreItem xmlns:ds="http://schemas.openxmlformats.org/officeDocument/2006/customXml" ds:itemID="{C983DAA5-5608-4CEC-A8B1-3E0A1B97F0B7}"/>
</file>

<file path=customXml/itemProps3.xml><?xml version="1.0" encoding="utf-8"?>
<ds:datastoreItem xmlns:ds="http://schemas.openxmlformats.org/officeDocument/2006/customXml" ds:itemID="{43B53913-61AB-4A0B-962B-4DB0B6472812}"/>
</file>

<file path=customXml/itemProps4.xml><?xml version="1.0" encoding="utf-8"?>
<ds:datastoreItem xmlns:ds="http://schemas.openxmlformats.org/officeDocument/2006/customXml" ds:itemID="{2F4B887E-788A-42C0-9396-FD2FF87F5C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Nordhagen</dc:creator>
  <cp:keywords/>
  <dc:description/>
  <cp:lastModifiedBy/>
  <cp:revision/>
  <dcterms:created xsi:type="dcterms:W3CDTF">2023-09-11T06:47:57Z</dcterms:created>
  <dcterms:modified xsi:type="dcterms:W3CDTF">2024-04-09T12:44:16Z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0x010100B2E425B0BE219B43A20E273CC315E09200074126D6974DCC41AC7DDCC0BD26DFC5</vt:lpwstr>
  </property>
  <property fmtid="{D5CDD505-2E9C-101B-9397-08002B2CF9AE}" pid="3" name="_dlc_DocIdItemGuid">
    <vt:lpwstr>2046bc16-db56-425a-9cfc-6f2e6f4814e0</vt:lpwstr>
  </property>
  <property fmtid="{D5CDD505-2E9C-101B-9397-08002B2CF9AE}" pid="4" name="Platform">
    <vt:lpwstr>BikubeOnline</vt:lpwstr>
  </property>
  <property fmtid="{D5CDD505-2E9C-101B-9397-08002B2CF9AE}" pid="5" name="MediaServiceImageTags">
    <vt:lpwstr/>
  </property>
</Properties>
</file>